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91" i="4" l="1"/>
  <c r="L91" i="4"/>
  <c r="M90" i="4"/>
  <c r="L90" i="4"/>
  <c r="M89" i="4"/>
  <c r="L89" i="4"/>
  <c r="M88" i="4"/>
  <c r="L88" i="4"/>
  <c r="M87" i="4"/>
  <c r="L87" i="4"/>
  <c r="M86" i="4"/>
  <c r="L86" i="4"/>
  <c r="M85" i="4" l="1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M5" i="4"/>
  <c r="L5" i="4"/>
  <c r="K17" i="2" l="1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L16" i="1"/>
  <c r="M16" i="1"/>
  <c r="L17" i="1"/>
  <c r="M17" i="1"/>
  <c r="L18" i="1"/>
  <c r="M18" i="1"/>
  <c r="L19" i="1"/>
  <c r="M19" i="1"/>
  <c r="L20" i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L27" i="1"/>
  <c r="M27" i="1"/>
  <c r="L28" i="1"/>
  <c r="M28" i="1"/>
  <c r="L29" i="1"/>
  <c r="M29" i="1"/>
  <c r="L30" i="1"/>
  <c r="M30" i="1"/>
  <c r="L31" i="1"/>
  <c r="M31" i="1"/>
  <c r="L32" i="1"/>
  <c r="M32" i="1"/>
  <c r="L33" i="1"/>
  <c r="M33" i="1"/>
  <c r="L34" i="1"/>
  <c r="M34" i="1"/>
  <c r="L35" i="1"/>
  <c r="M35" i="1"/>
  <c r="L36" i="1"/>
  <c r="M36" i="1"/>
  <c r="L37" i="1"/>
  <c r="M37" i="1"/>
  <c r="L38" i="1"/>
  <c r="M38" i="1"/>
  <c r="L39" i="1"/>
  <c r="M39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M47" i="1"/>
  <c r="L48" i="1"/>
  <c r="M48" i="1"/>
  <c r="L49" i="1"/>
  <c r="M49" i="1"/>
  <c r="L50" i="1"/>
  <c r="M50" i="1"/>
  <c r="L51" i="1"/>
  <c r="M51" i="1"/>
  <c r="L52" i="1"/>
  <c r="M52" i="1"/>
  <c r="L53" i="1"/>
  <c r="M53" i="1"/>
  <c r="L54" i="1"/>
  <c r="M54" i="1"/>
  <c r="L55" i="1"/>
  <c r="M55" i="1"/>
  <c r="L56" i="1"/>
  <c r="M56" i="1"/>
  <c r="L57" i="1"/>
  <c r="M57" i="1"/>
  <c r="L58" i="1"/>
  <c r="M58" i="1"/>
  <c r="L59" i="1"/>
  <c r="M59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67" i="1"/>
  <c r="L68" i="1"/>
  <c r="M68" i="1"/>
  <c r="L69" i="1"/>
  <c r="M69" i="1"/>
  <c r="L70" i="1"/>
  <c r="M70" i="1"/>
  <c r="L71" i="1"/>
  <c r="M71" i="1"/>
  <c r="L72" i="1"/>
  <c r="M72" i="1"/>
  <c r="L73" i="1"/>
  <c r="M73" i="1"/>
  <c r="L74" i="1"/>
  <c r="M74" i="1"/>
  <c r="L75" i="1"/>
  <c r="M75" i="1"/>
  <c r="L76" i="1"/>
  <c r="M76" i="1"/>
  <c r="L77" i="1"/>
  <c r="M77" i="1"/>
  <c r="L78" i="1"/>
  <c r="M78" i="1"/>
  <c r="L79" i="1"/>
  <c r="M79" i="1"/>
  <c r="L80" i="1"/>
  <c r="M80" i="1"/>
  <c r="L81" i="1"/>
  <c r="M81" i="1"/>
  <c r="L82" i="1"/>
  <c r="M82" i="1"/>
  <c r="L83" i="1"/>
  <c r="M83" i="1"/>
  <c r="L84" i="1"/>
  <c r="M84" i="1"/>
  <c r="L85" i="1"/>
  <c r="M85" i="1"/>
  <c r="K5" i="2" l="1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L4" i="2"/>
  <c r="K4" i="2"/>
  <c r="M6" i="1"/>
  <c r="M7" i="1"/>
  <c r="M8" i="1"/>
  <c r="M9" i="1"/>
  <c r="M10" i="1"/>
  <c r="M11" i="1"/>
  <c r="M12" i="1"/>
  <c r="M13" i="1"/>
  <c r="M14" i="1"/>
  <c r="M15" i="1"/>
  <c r="L6" i="1"/>
  <c r="L7" i="1"/>
  <c r="L8" i="1"/>
  <c r="L9" i="1"/>
  <c r="L10" i="1"/>
  <c r="L11" i="1"/>
  <c r="L12" i="1"/>
  <c r="L13" i="1"/>
  <c r="L14" i="1"/>
  <c r="L15" i="1"/>
  <c r="M5" i="1"/>
  <c r="L5" i="1"/>
</calcChain>
</file>

<file path=xl/sharedStrings.xml><?xml version="1.0" encoding="utf-8"?>
<sst xmlns="http://schemas.openxmlformats.org/spreadsheetml/2006/main" count="717" uniqueCount="249">
  <si>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</si>
  <si>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</si>
  <si>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</si>
  <si>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</si>
  <si>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</si>
  <si>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</si>
  <si>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</si>
  <si>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</si>
  <si>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</si>
  <si>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</si>
  <si>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</si>
  <si>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</si>
  <si>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</si>
  <si>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</si>
  <si>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</si>
  <si>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</si>
  <si>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</si>
  <si>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</si>
  <si>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</si>
  <si>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</si>
  <si>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</si>
  <si>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</si>
  <si>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</si>
  <si>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</si>
  <si>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</si>
  <si>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</si>
  <si>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</si>
  <si>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 xml:space="preserve">a. Dependent Variable: COM1 REGR factor score   1 for analysis
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</si>
  <si>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</si>
  <si>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</si>
  <si>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</si>
  <si>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</si>
  <si>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</si>
  <si>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</si>
  <si>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</si>
  <si>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</si>
  <si>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</si>
  <si>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</si>
  <si>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</si>
  <si>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</si>
  <si>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</si>
  <si>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</si>
  <si>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</si>
  <si>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</si>
  <si>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</si>
  <si>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</si>
  <si>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</si>
  <si>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</si>
  <si>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</si>
  <si>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</si>
  <si>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</si>
  <si>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</si>
  <si>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</si>
  <si>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</si>
  <si>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</si>
  <si>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</si>
  <si>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</si>
  <si>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</si>
  <si>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</si>
  <si>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QH110A Electricity</t>
  </si>
  <si>
    <t>QH110B Radio</t>
  </si>
  <si>
    <t>QH110C Television</t>
  </si>
  <si>
    <t>QH110D Mobile telephone</t>
  </si>
  <si>
    <t>QH110E Telephone (non-mobile)</t>
  </si>
  <si>
    <t>QH110F Refrigerator</t>
  </si>
  <si>
    <t>QH110G Almirah/wardrobe</t>
  </si>
  <si>
    <t>QH110H Table</t>
  </si>
  <si>
    <t>QH110I Chair</t>
  </si>
  <si>
    <t>QH110J Electric fan</t>
  </si>
  <si>
    <t>QH110K DVD/VCD player</t>
  </si>
  <si>
    <t>QH110L Water pump</t>
  </si>
  <si>
    <t>QH118A AutoBike</t>
  </si>
  <si>
    <t>QH118B Rickshaw</t>
  </si>
  <si>
    <t>QH118C Bicycle</t>
  </si>
  <si>
    <t>QH118D Motorcycle/Scooter/Tempo/CNG</t>
  </si>
  <si>
    <t>QH121 Livestock, herds or farm animals</t>
  </si>
  <si>
    <t>QH122_1 Bulls or Buffaloes</t>
  </si>
  <si>
    <t>QH122_2 Milk cows or bulls</t>
  </si>
  <si>
    <t>QH122_4 Goats or Sheep</t>
  </si>
  <si>
    <t>QH122_5 Chickens or ducks</t>
  </si>
  <si>
    <t>QH123 Bank account</t>
  </si>
  <si>
    <t>DOMESTIC Domestic staff</t>
  </si>
  <si>
    <t>memsleep Number of members per sleeping room</t>
  </si>
  <si>
    <t>landarea</t>
  </si>
  <si>
    <t>h2oires Piped into dwelling</t>
  </si>
  <si>
    <t>h2oyrd Piped into yard/plot</t>
  </si>
  <si>
    <t>h2opub Public tap / standpipe</t>
  </si>
  <si>
    <t>h2obwell Tube well or borehole</t>
  </si>
  <si>
    <t>h2opwell Protected dug well</t>
  </si>
  <si>
    <t>h2oowell Unprotected dug well</t>
  </si>
  <si>
    <t>h2opspg Protected Spring</t>
  </si>
  <si>
    <t>h2orain Water from rain</t>
  </si>
  <si>
    <t>h2otruck Water from tanker truck</t>
  </si>
  <si>
    <t>h2ocart Water from cart with small tank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</si>
  <si>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</si>
  <si>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</si>
  <si>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</si>
  <si>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</si>
  <si>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</si>
  <si>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</si>
  <si>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</t>
  </si>
  <si>
    <t>latvip VIP latrine</t>
  </si>
  <si>
    <t>latpits Pit latrine with slab</t>
  </si>
  <si>
    <t>latpit Traditional pit latrine</t>
  </si>
  <si>
    <t>latcomp Composting toilet/ecosan</t>
  </si>
  <si>
    <t>latpail Bucket toilet</t>
  </si>
  <si>
    <t>lathang Hanging toilet/latrine</t>
  </si>
  <si>
    <t>latbush No facility/bush/field</t>
  </si>
  <si>
    <t>latshare Shares latrine/toilet with other households</t>
  </si>
  <si>
    <t>dirtfloo Earth, sand floor</t>
  </si>
  <si>
    <t>woodfloo Rudimentary wood plank, palm, bamboo floor</t>
  </si>
  <si>
    <t>prqfloo Polished wood floor</t>
  </si>
  <si>
    <t>tilefloo Ceramic tile floor</t>
  </si>
  <si>
    <t>cemtfloo Cement floor</t>
  </si>
  <si>
    <t>rugfloo Carpeted floor</t>
  </si>
  <si>
    <t>othfloo Other type of flooring</t>
  </si>
  <si>
    <t>nowall No walls</t>
  </si>
  <si>
    <t>natwall Cane/palm/trunks/dirt walls</t>
  </si>
  <si>
    <t>mudwall Bamboo with mud walls</t>
  </si>
  <si>
    <t>stomwall Stone with mud walls</t>
  </si>
  <si>
    <t>cardwall Cardboard walls</t>
  </si>
  <si>
    <t>tinwall Tin walls</t>
  </si>
  <si>
    <t>cmtwall Cement walls</t>
  </si>
  <si>
    <t>stonwall Stone walls with lime/cement</t>
  </si>
  <si>
    <t>brkwall Baked brick walls</t>
  </si>
  <si>
    <t>woodwall Wood planks, shingles walls</t>
  </si>
  <si>
    <t>othwall Other type of walls</t>
  </si>
  <si>
    <t>noroof No roof</t>
  </si>
  <si>
    <t>natroof Thatch, palm roof</t>
  </si>
  <si>
    <t>bambroof Palm / bamboo roof</t>
  </si>
  <si>
    <t>wproof Wood planks roof</t>
  </si>
  <si>
    <t>cardroof Cardboard roof</t>
  </si>
  <si>
    <t>tinroof Tin roof</t>
  </si>
  <si>
    <t>woodroof Wood roof</t>
  </si>
  <si>
    <t>cerroof Ceramic tiles roof</t>
  </si>
  <si>
    <t>cmtroof Cement roof</t>
  </si>
  <si>
    <t>shngroof Roofing shingles roof</t>
  </si>
  <si>
    <t>othroof Other type of roof</t>
  </si>
  <si>
    <t>cookelec Electricity for cooking</t>
  </si>
  <si>
    <t>cooklpg LPG for cooking</t>
  </si>
  <si>
    <t>cookgas Natural gas for cooking</t>
  </si>
  <si>
    <t>cookbio Biogas for cooking</t>
  </si>
  <si>
    <t>cookkero Kerosene for cooking</t>
  </si>
  <si>
    <t>cookcoal Coal, lignite for cooking</t>
  </si>
  <si>
    <t>cookchar Charcoal for cooking</t>
  </si>
  <si>
    <t>cookwood Wood for cooking</t>
  </si>
  <si>
    <t>cookstraw Straw for cooking</t>
  </si>
  <si>
    <t>cookcrop Agricultural crop for cooking</t>
  </si>
  <si>
    <t>cookdung Dung for cooking</t>
  </si>
  <si>
    <t>cooknone Does not cook</t>
  </si>
  <si>
    <t>cookoth Other fuel for cooking</t>
  </si>
  <si>
    <t>Combined Score= 0.735 + 1.128 * Urban Score</t>
  </si>
  <si>
    <t xml:space="preserve">Combined Score= -0.383 + 0.649 * Rural Score </t>
  </si>
  <si>
    <t>Electricity</t>
  </si>
  <si>
    <t>Radio</t>
  </si>
  <si>
    <t>Television</t>
  </si>
  <si>
    <t>Mobile telephone</t>
  </si>
  <si>
    <t>Telephone (non-mobile)</t>
  </si>
  <si>
    <t>Refrigerator</t>
  </si>
  <si>
    <t>Almirah/wardrobe</t>
  </si>
  <si>
    <t>Table</t>
  </si>
  <si>
    <t>Chair</t>
  </si>
  <si>
    <t>Electric fan</t>
  </si>
  <si>
    <t>DVD/VCD player</t>
  </si>
  <si>
    <t>Water pump</t>
  </si>
  <si>
    <t>AutoBike</t>
  </si>
  <si>
    <t>Rickshaw</t>
  </si>
  <si>
    <t>Bicycle</t>
  </si>
  <si>
    <t>Motorcycle/Scooter/Tempo/CNG</t>
  </si>
  <si>
    <t>Bank account</t>
  </si>
  <si>
    <t>Domestic staff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</si>
  <si>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</si>
  <si>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</si>
  <si>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</si>
  <si>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</si>
  <si>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</si>
  <si>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dug well</t>
  </si>
  <si>
    <t>Unprotected dug well</t>
  </si>
  <si>
    <t>Water from rain</t>
  </si>
  <si>
    <t>Water from tanker truck</t>
  </si>
  <si>
    <t>Water from cart with small tank</t>
  </si>
  <si>
    <t>Surface water-river, lake, dam, etc.</t>
  </si>
  <si>
    <t>Water from bottle</t>
  </si>
  <si>
    <t>Flush toilet to sewer</t>
  </si>
  <si>
    <t>Flush toilet to septic tank</t>
  </si>
  <si>
    <t>Flush toilet to pit latrine</t>
  </si>
  <si>
    <t>Flush toilet to elsewhere</t>
  </si>
  <si>
    <t>VIP latrine</t>
  </si>
  <si>
    <t>Pit latrine with slab</t>
  </si>
  <si>
    <t>Traditional pit latrine</t>
  </si>
  <si>
    <t>Hanging toilet/latrine</t>
  </si>
  <si>
    <t>No facility/bush/field</t>
  </si>
  <si>
    <t>Shares latrine/toilet with other households</t>
  </si>
  <si>
    <t>Earth, sand floor</t>
  </si>
  <si>
    <t>Rudimentary wood plank, palm, bamboo floor</t>
  </si>
  <si>
    <t>Polished wood floor</t>
  </si>
  <si>
    <t>Ceramic tile floor</t>
  </si>
  <si>
    <t>Cement floor</t>
  </si>
  <si>
    <t>Carpeted floor</t>
  </si>
  <si>
    <t>Other type of flooring</t>
  </si>
  <si>
    <t>Cane/palm/trunks/dirt walls</t>
  </si>
  <si>
    <t>Bamboo with mud walls</t>
  </si>
  <si>
    <t>Stone with mud walls</t>
  </si>
  <si>
    <t>Cardboard walls</t>
  </si>
  <si>
    <t>Tin walls</t>
  </si>
  <si>
    <t>Cement walls</t>
  </si>
  <si>
    <t>Stone walls with lime/cement</t>
  </si>
  <si>
    <t>Baked brick walls</t>
  </si>
  <si>
    <t>Wood planks, shingles walls</t>
  </si>
  <si>
    <t>Other type of walls</t>
  </si>
  <si>
    <t>No roof</t>
  </si>
  <si>
    <t>Thatch, palm roof</t>
  </si>
  <si>
    <t>Palm / bamboo roof</t>
  </si>
  <si>
    <t>Wood planks roof</t>
  </si>
  <si>
    <t>Tin roof</t>
  </si>
  <si>
    <t>Wood roof</t>
  </si>
  <si>
    <t>Ceramic tiles roof</t>
  </si>
  <si>
    <t>Cement roof</t>
  </si>
  <si>
    <t>Roofing shingles roof</t>
  </si>
  <si>
    <t>Other type of roof</t>
  </si>
  <si>
    <t>Electricity for cooking</t>
  </si>
  <si>
    <t>LPG for cooking</t>
  </si>
  <si>
    <t>Natural gas for cooking</t>
  </si>
  <si>
    <t>Biogas for cooking</t>
  </si>
  <si>
    <t>Kerosene for cooking</t>
  </si>
  <si>
    <t>Coal, lignite for cooking</t>
  </si>
  <si>
    <t>Charcoal for cooking</t>
  </si>
  <si>
    <t>Wood for cooking</t>
  </si>
  <si>
    <t>Straw for cooking</t>
  </si>
  <si>
    <t>Agricultural crop for cooking</t>
  </si>
  <si>
    <t>Dung for cooking</t>
  </si>
  <si>
    <t>Does not cook</t>
  </si>
  <si>
    <t>Other fuel for cooking</t>
  </si>
  <si>
    <t>Livestock, herds or farm animals</t>
  </si>
  <si>
    <t>Bulls or Buffaloes</t>
  </si>
  <si>
    <t>Milk cows or bulls</t>
  </si>
  <si>
    <t>Goats or Sheep</t>
  </si>
  <si>
    <t>Chickens or ducks</t>
  </si>
  <si>
    <t>Protected Spring</t>
  </si>
  <si>
    <t>Other water source</t>
  </si>
  <si>
    <t>Composting toilet/ecosan</t>
  </si>
  <si>
    <t>Bucket toilet</t>
  </si>
  <si>
    <t>No walls</t>
  </si>
  <si>
    <t>Cardboard roof</t>
  </si>
  <si>
    <t xml:space="preserve">Common </t>
  </si>
  <si>
    <r>
      <t>Std. Deviation</t>
    </r>
    <r>
      <rPr>
        <vertAlign val="superscript"/>
        <sz val="7"/>
        <color indexed="8"/>
        <rFont val="Arial"/>
        <family val="2"/>
      </rPr>
      <t>a</t>
    </r>
  </si>
  <si>
    <r>
      <t>Analysis N</t>
    </r>
    <r>
      <rPr>
        <vertAlign val="superscript"/>
        <sz val="7"/>
        <color indexed="8"/>
        <rFont val="Arial"/>
        <family val="2"/>
      </rPr>
      <t>a</t>
    </r>
  </si>
  <si>
    <t/>
  </si>
  <si>
    <t>Extraction Method: Principal Component Analysis. 
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</si>
</sst>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7"/>
      <color indexed="8"/>
      <name val="Arial Bold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  <font>
      <sz val="10"/>
      <name val="Arial"/>
    </font>
    <font>
      <sz val="7"/>
      <color indexed="8"/>
      <name val="Arial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4" fillId="0" borderId="0"/>
  </cellStyleXfs>
  <cellXfs count="190">
    <xf numFmtId="0" fontId="0" fillId="0" borderId="0" xfId="0"/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left" vertical="top" wrapText="1"/>
    </xf>
    <xf numFmtId="164" fontId="3" fillId="0" borderId="6" xfId="1" applyNumberFormat="1" applyFont="1" applyBorder="1" applyAlignment="1">
      <alignment horizontal="right" vertical="top"/>
    </xf>
    <xf numFmtId="165" fontId="3" fillId="0" borderId="7" xfId="1" applyNumberFormat="1" applyFont="1" applyBorder="1" applyAlignment="1">
      <alignment horizontal="right" vertical="top"/>
    </xf>
    <xf numFmtId="166" fontId="3" fillId="0" borderId="7" xfId="1" applyNumberFormat="1" applyFont="1" applyBorder="1" applyAlignment="1">
      <alignment horizontal="right" vertical="top"/>
    </xf>
    <xf numFmtId="166" fontId="3" fillId="0" borderId="8" xfId="1" applyNumberFormat="1" applyFont="1" applyBorder="1" applyAlignment="1">
      <alignment horizontal="right" vertical="top"/>
    </xf>
    <xf numFmtId="0" fontId="3" fillId="0" borderId="9" xfId="1" applyFont="1" applyBorder="1" applyAlignment="1">
      <alignment horizontal="left" vertical="top" wrapText="1"/>
    </xf>
    <xf numFmtId="164" fontId="3" fillId="0" borderId="10" xfId="1" applyNumberFormat="1" applyFont="1" applyBorder="1" applyAlignment="1">
      <alignment horizontal="right" vertical="top"/>
    </xf>
    <xf numFmtId="165" fontId="3" fillId="0" borderId="11" xfId="1" applyNumberFormat="1" applyFont="1" applyBorder="1" applyAlignment="1">
      <alignment horizontal="right" vertical="top"/>
    </xf>
    <xf numFmtId="166" fontId="3" fillId="0" borderId="11" xfId="1" applyNumberFormat="1" applyFont="1" applyBorder="1" applyAlignment="1">
      <alignment horizontal="right" vertical="top"/>
    </xf>
    <xf numFmtId="166" fontId="3" fillId="0" borderId="12" xfId="1" applyNumberFormat="1" applyFont="1" applyBorder="1" applyAlignment="1">
      <alignment horizontal="right" vertical="top"/>
    </xf>
    <xf numFmtId="167" fontId="3" fillId="0" borderId="10" xfId="1" applyNumberFormat="1" applyFont="1" applyBorder="1" applyAlignment="1">
      <alignment horizontal="right" vertical="top"/>
    </xf>
    <xf numFmtId="168" fontId="3" fillId="0" borderId="11" xfId="1" applyNumberFormat="1" applyFont="1" applyBorder="1" applyAlignment="1">
      <alignment horizontal="right" vertical="top"/>
    </xf>
    <xf numFmtId="0" fontId="3" fillId="0" borderId="13" xfId="1" applyFont="1" applyBorder="1" applyAlignment="1">
      <alignment horizontal="left" vertical="top" wrapText="1"/>
    </xf>
    <xf numFmtId="166" fontId="3" fillId="0" borderId="15" xfId="1" applyNumberFormat="1" applyFont="1" applyBorder="1" applyAlignment="1">
      <alignment horizontal="right" vertical="top"/>
    </xf>
    <xf numFmtId="166" fontId="3" fillId="0" borderId="16" xfId="1" applyNumberFormat="1" applyFont="1" applyBorder="1" applyAlignment="1">
      <alignment horizontal="right" vertical="top"/>
    </xf>
    <xf numFmtId="0" fontId="3" fillId="0" borderId="5" xfId="1" applyFont="1" applyBorder="1" applyAlignment="1">
      <alignment horizontal="center" wrapText="1"/>
    </xf>
    <xf numFmtId="0" fontId="3" fillId="0" borderId="17" xfId="1" applyFont="1" applyBorder="1" applyAlignment="1">
      <alignment horizontal="center" wrapText="1"/>
    </xf>
    <xf numFmtId="165" fontId="3" fillId="0" borderId="9" xfId="1" applyNumberFormat="1" applyFont="1" applyBorder="1" applyAlignment="1">
      <alignment horizontal="right" vertical="top"/>
    </xf>
    <xf numFmtId="0" fontId="3" fillId="0" borderId="2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3" fillId="0" borderId="5" xfId="2" applyFont="1" applyBorder="1" applyAlignment="1">
      <alignment horizontal="left" vertical="top" wrapText="1"/>
    </xf>
    <xf numFmtId="164" fontId="3" fillId="0" borderId="6" xfId="2" applyNumberFormat="1" applyFont="1" applyBorder="1" applyAlignment="1">
      <alignment horizontal="right" vertical="top"/>
    </xf>
    <xf numFmtId="165" fontId="3" fillId="0" borderId="7" xfId="2" applyNumberFormat="1" applyFont="1" applyBorder="1" applyAlignment="1">
      <alignment horizontal="right" vertical="top"/>
    </xf>
    <xf numFmtId="166" fontId="3" fillId="0" borderId="7" xfId="2" applyNumberFormat="1" applyFont="1" applyBorder="1" applyAlignment="1">
      <alignment horizontal="right" vertical="top"/>
    </xf>
    <xf numFmtId="166" fontId="3" fillId="0" borderId="8" xfId="2" applyNumberFormat="1" applyFont="1" applyBorder="1" applyAlignment="1">
      <alignment horizontal="right" vertical="top"/>
    </xf>
    <xf numFmtId="0" fontId="3" fillId="0" borderId="9" xfId="2" applyFont="1" applyBorder="1" applyAlignment="1">
      <alignment horizontal="left" vertical="top" wrapText="1"/>
    </xf>
    <xf numFmtId="164" fontId="3" fillId="0" borderId="10" xfId="2" applyNumberFormat="1" applyFont="1" applyBorder="1" applyAlignment="1">
      <alignment horizontal="right" vertical="top"/>
    </xf>
    <xf numFmtId="165" fontId="3" fillId="0" borderId="11" xfId="2" applyNumberFormat="1" applyFont="1" applyBorder="1" applyAlignment="1">
      <alignment horizontal="right" vertical="top"/>
    </xf>
    <xf numFmtId="166" fontId="3" fillId="0" borderId="11" xfId="2" applyNumberFormat="1" applyFont="1" applyBorder="1" applyAlignment="1">
      <alignment horizontal="right" vertical="top"/>
    </xf>
    <xf numFmtId="166" fontId="3" fillId="0" borderId="12" xfId="2" applyNumberFormat="1" applyFont="1" applyBorder="1" applyAlignment="1">
      <alignment horizontal="right" vertical="top"/>
    </xf>
    <xf numFmtId="167" fontId="3" fillId="0" borderId="10" xfId="2" applyNumberFormat="1" applyFont="1" applyBorder="1" applyAlignment="1">
      <alignment horizontal="right" vertical="top"/>
    </xf>
    <xf numFmtId="168" fontId="3" fillId="0" borderId="11" xfId="2" applyNumberFormat="1" applyFont="1" applyBorder="1" applyAlignment="1">
      <alignment horizontal="right" vertical="top"/>
    </xf>
    <xf numFmtId="0" fontId="3" fillId="0" borderId="13" xfId="2" applyFont="1" applyBorder="1" applyAlignment="1">
      <alignment horizontal="left" vertical="top" wrapText="1"/>
    </xf>
    <xf numFmtId="166" fontId="3" fillId="0" borderId="15" xfId="2" applyNumberFormat="1" applyFont="1" applyBorder="1" applyAlignment="1">
      <alignment horizontal="right" vertical="top"/>
    </xf>
    <xf numFmtId="166" fontId="3" fillId="0" borderId="16" xfId="2" applyNumberFormat="1" applyFont="1" applyBorder="1" applyAlignment="1">
      <alignment horizontal="right" vertical="top"/>
    </xf>
    <xf numFmtId="0" fontId="3" fillId="0" borderId="5" xfId="2" applyFont="1" applyBorder="1" applyAlignment="1">
      <alignment horizontal="center" wrapText="1"/>
    </xf>
    <xf numFmtId="0" fontId="3" fillId="0" borderId="17" xfId="2" applyFont="1" applyBorder="1" applyAlignment="1">
      <alignment horizontal="center" wrapText="1"/>
    </xf>
    <xf numFmtId="165" fontId="3" fillId="0" borderId="9" xfId="2" applyNumberFormat="1" applyFont="1" applyBorder="1" applyAlignment="1">
      <alignment horizontal="right" vertical="top"/>
    </xf>
    <xf numFmtId="0" fontId="3" fillId="0" borderId="22" xfId="3" applyFont="1" applyBorder="1" applyAlignment="1">
      <alignment horizontal="center" wrapText="1"/>
    </xf>
    <xf numFmtId="0" fontId="3" fillId="0" borderId="25" xfId="3" applyFont="1" applyBorder="1" applyAlignment="1">
      <alignment horizontal="center" wrapText="1"/>
    </xf>
    <xf numFmtId="0" fontId="3" fillId="0" borderId="26" xfId="3" applyFont="1" applyBorder="1" applyAlignment="1">
      <alignment horizontal="center" wrapText="1"/>
    </xf>
    <xf numFmtId="0" fontId="3" fillId="0" borderId="19" xfId="3" applyFont="1" applyBorder="1" applyAlignment="1">
      <alignment horizontal="left" vertical="top" wrapText="1"/>
    </xf>
    <xf numFmtId="165" fontId="3" fillId="0" borderId="6" xfId="3" applyNumberFormat="1" applyFont="1" applyBorder="1" applyAlignment="1">
      <alignment horizontal="right" vertical="top"/>
    </xf>
    <xf numFmtId="165" fontId="3" fillId="0" borderId="7" xfId="3" applyNumberFormat="1" applyFont="1" applyBorder="1" applyAlignment="1">
      <alignment horizontal="right" vertical="top"/>
    </xf>
    <xf numFmtId="0" fontId="1" fillId="0" borderId="7" xfId="3" applyBorder="1" applyAlignment="1">
      <alignment horizontal="center" vertical="center"/>
    </xf>
    <xf numFmtId="165" fontId="3" fillId="0" borderId="8" xfId="3" applyNumberFormat="1" applyFont="1" applyBorder="1" applyAlignment="1">
      <alignment horizontal="right" vertical="top"/>
    </xf>
    <xf numFmtId="0" fontId="3" fillId="0" borderId="24" xfId="3" applyFont="1" applyBorder="1" applyAlignment="1">
      <alignment horizontal="left" vertical="top" wrapText="1"/>
    </xf>
    <xf numFmtId="165" fontId="3" fillId="0" borderId="14" xfId="3" applyNumberFormat="1" applyFont="1" applyBorder="1" applyAlignment="1">
      <alignment horizontal="right" vertical="top"/>
    </xf>
    <xf numFmtId="165" fontId="3" fillId="0" borderId="15" xfId="3" applyNumberFormat="1" applyFont="1" applyBorder="1" applyAlignment="1">
      <alignment horizontal="right" vertical="top"/>
    </xf>
    <xf numFmtId="165" fontId="3" fillId="0" borderId="16" xfId="3" applyNumberFormat="1" applyFont="1" applyBorder="1" applyAlignment="1">
      <alignment horizontal="right" vertical="top"/>
    </xf>
    <xf numFmtId="166" fontId="3" fillId="0" borderId="5" xfId="3" applyNumberFormat="1" applyFont="1" applyBorder="1" applyAlignment="1">
      <alignment horizontal="right" vertical="top"/>
    </xf>
    <xf numFmtId="0" fontId="3" fillId="0" borderId="31" xfId="3" applyFont="1" applyBorder="1" applyAlignment="1">
      <alignment horizontal="left" vertical="top" wrapText="1"/>
    </xf>
    <xf numFmtId="166" fontId="3" fillId="0" borderId="9" xfId="3" applyNumberFormat="1" applyFont="1" applyBorder="1" applyAlignment="1">
      <alignment horizontal="right" vertical="top"/>
    </xf>
    <xf numFmtId="169" fontId="3" fillId="0" borderId="9" xfId="3" applyNumberFormat="1" applyFont="1" applyBorder="1" applyAlignment="1">
      <alignment horizontal="right" vertical="top"/>
    </xf>
    <xf numFmtId="168" fontId="3" fillId="0" borderId="9" xfId="3" applyNumberFormat="1" applyFont="1" applyBorder="1" applyAlignment="1">
      <alignment horizontal="right" vertical="top"/>
    </xf>
    <xf numFmtId="170" fontId="3" fillId="0" borderId="9" xfId="3" applyNumberFormat="1" applyFont="1" applyBorder="1" applyAlignment="1">
      <alignment horizontal="right" vertical="top"/>
    </xf>
    <xf numFmtId="165" fontId="3" fillId="0" borderId="9" xfId="3" applyNumberFormat="1" applyFont="1" applyBorder="1" applyAlignment="1">
      <alignment horizontal="right" vertical="top"/>
    </xf>
    <xf numFmtId="169" fontId="3" fillId="0" borderId="13" xfId="3" applyNumberFormat="1" applyFont="1" applyBorder="1" applyAlignment="1">
      <alignment horizontal="right" vertical="top"/>
    </xf>
    <xf numFmtId="0" fontId="3" fillId="0" borderId="33" xfId="3" applyFont="1" applyBorder="1" applyAlignment="1">
      <alignment horizontal="center" wrapText="1"/>
    </xf>
    <xf numFmtId="0" fontId="3" fillId="0" borderId="5" xfId="3" applyFont="1" applyBorder="1" applyAlignment="1">
      <alignment horizontal="left" vertical="top" wrapText="1"/>
    </xf>
    <xf numFmtId="164" fontId="3" fillId="0" borderId="6" xfId="3" applyNumberFormat="1" applyFont="1" applyBorder="1" applyAlignment="1">
      <alignment horizontal="right" vertical="top"/>
    </xf>
    <xf numFmtId="164" fontId="3" fillId="0" borderId="7" xfId="3" applyNumberFormat="1" applyFont="1" applyBorder="1" applyAlignment="1">
      <alignment horizontal="right" vertical="top"/>
    </xf>
    <xf numFmtId="164" fontId="3" fillId="0" borderId="8" xfId="3" applyNumberFormat="1" applyFont="1" applyBorder="1" applyAlignment="1">
      <alignment horizontal="right" vertical="top"/>
    </xf>
    <xf numFmtId="164" fontId="3" fillId="0" borderId="10" xfId="3" applyNumberFormat="1" applyFont="1" applyBorder="1" applyAlignment="1">
      <alignment horizontal="right" vertical="top"/>
    </xf>
    <xf numFmtId="164" fontId="3" fillId="0" borderId="11" xfId="3" applyNumberFormat="1" applyFont="1" applyBorder="1" applyAlignment="1">
      <alignment horizontal="right" vertical="top"/>
    </xf>
    <xf numFmtId="164" fontId="3" fillId="0" borderId="12" xfId="3" applyNumberFormat="1" applyFont="1" applyBorder="1" applyAlignment="1">
      <alignment horizontal="right" vertical="top"/>
    </xf>
    <xf numFmtId="167" fontId="3" fillId="0" borderId="10" xfId="3" applyNumberFormat="1" applyFont="1" applyBorder="1" applyAlignment="1">
      <alignment horizontal="right" vertical="top"/>
    </xf>
    <xf numFmtId="167" fontId="3" fillId="0" borderId="11" xfId="3" applyNumberFormat="1" applyFont="1" applyBorder="1" applyAlignment="1">
      <alignment horizontal="right" vertical="top"/>
    </xf>
    <xf numFmtId="167" fontId="3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3" fillId="0" borderId="0" xfId="3" applyNumberFormat="1" applyFont="1" applyBorder="1" applyAlignment="1">
      <alignment horizontal="right" vertical="top"/>
    </xf>
    <xf numFmtId="0" fontId="1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left" wrapText="1"/>
    </xf>
    <xf numFmtId="0" fontId="3" fillId="0" borderId="9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3" fillId="0" borderId="34" xfId="3" applyFont="1" applyBorder="1" applyAlignment="1">
      <alignment horizontal="left" vertical="top" wrapText="1"/>
    </xf>
    <xf numFmtId="164" fontId="3" fillId="0" borderId="35" xfId="3" applyNumberFormat="1" applyFont="1" applyBorder="1" applyAlignment="1">
      <alignment horizontal="right" vertical="top"/>
    </xf>
    <xf numFmtId="164" fontId="3" fillId="0" borderId="36" xfId="3" applyNumberFormat="1" applyFont="1" applyBorder="1" applyAlignment="1">
      <alignment horizontal="right" vertical="top"/>
    </xf>
    <xf numFmtId="164" fontId="3" fillId="0" borderId="37" xfId="3" applyNumberFormat="1" applyFont="1" applyBorder="1" applyAlignment="1">
      <alignment horizontal="right" vertical="top"/>
    </xf>
    <xf numFmtId="164" fontId="3" fillId="0" borderId="14" xfId="2" applyNumberFormat="1" applyFont="1" applyBorder="1" applyAlignment="1">
      <alignment horizontal="right" vertical="top"/>
    </xf>
    <xf numFmtId="165" fontId="3" fillId="0" borderId="15" xfId="2" applyNumberFormat="1" applyFont="1" applyBorder="1" applyAlignment="1">
      <alignment horizontal="right" vertical="top"/>
    </xf>
    <xf numFmtId="164" fontId="3" fillId="0" borderId="14" xfId="1" applyNumberFormat="1" applyFont="1" applyBorder="1" applyAlignment="1">
      <alignment horizontal="right" vertical="top"/>
    </xf>
    <xf numFmtId="165" fontId="3" fillId="0" borderId="15" xfId="1" applyNumberFormat="1" applyFont="1" applyBorder="1" applyAlignment="1">
      <alignment horizontal="right" vertical="top"/>
    </xf>
    <xf numFmtId="0" fontId="3" fillId="0" borderId="0" xfId="2" applyFont="1" applyBorder="1" applyAlignment="1">
      <alignment horizontal="left" vertical="top" wrapText="1"/>
    </xf>
    <xf numFmtId="167" fontId="3" fillId="0" borderId="0" xfId="2" applyNumberFormat="1" applyFont="1" applyBorder="1" applyAlignment="1">
      <alignment horizontal="right" vertical="top"/>
    </xf>
    <xf numFmtId="168" fontId="3" fillId="0" borderId="0" xfId="2" applyNumberFormat="1" applyFont="1" applyBorder="1" applyAlignment="1">
      <alignment horizontal="right" vertical="top"/>
    </xf>
    <xf numFmtId="166" fontId="3" fillId="0" borderId="0" xfId="2" applyNumberFormat="1" applyFont="1" applyBorder="1" applyAlignment="1">
      <alignment horizontal="right" vertical="top"/>
    </xf>
    <xf numFmtId="165" fontId="3" fillId="0" borderId="0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 wrapText="1"/>
    </xf>
    <xf numFmtId="167" fontId="3" fillId="0" borderId="0" xfId="1" applyNumberFormat="1" applyFont="1" applyBorder="1" applyAlignment="1">
      <alignment horizontal="right" vertical="top"/>
    </xf>
    <xf numFmtId="168" fontId="3" fillId="0" borderId="0" xfId="1" applyNumberFormat="1" applyFont="1" applyBorder="1" applyAlignment="1">
      <alignment horizontal="right" vertical="top"/>
    </xf>
    <xf numFmtId="166" fontId="3" fillId="0" borderId="0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0" fontId="8" fillId="0" borderId="0" xfId="0" applyFont="1"/>
    <xf numFmtId="0" fontId="9" fillId="0" borderId="1" xfId="2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3" fillId="0" borderId="38" xfId="2" applyFont="1" applyBorder="1" applyAlignment="1">
      <alignment horizontal="left" vertical="top" wrapText="1"/>
    </xf>
    <xf numFmtId="165" fontId="3" fillId="0" borderId="38" xfId="4" applyNumberFormat="1" applyFont="1" applyBorder="1" applyAlignment="1">
      <alignment horizontal="right" vertical="center"/>
    </xf>
    <xf numFmtId="0" fontId="3" fillId="0" borderId="39" xfId="2" applyFont="1" applyBorder="1" applyAlignment="1">
      <alignment horizontal="left" vertical="top" wrapText="1"/>
    </xf>
    <xf numFmtId="165" fontId="3" fillId="0" borderId="39" xfId="4" applyNumberFormat="1" applyFont="1" applyBorder="1" applyAlignment="1">
      <alignment horizontal="right" vertical="center"/>
    </xf>
    <xf numFmtId="0" fontId="3" fillId="0" borderId="40" xfId="2" applyFont="1" applyBorder="1" applyAlignment="1">
      <alignment horizontal="left" vertical="top" wrapText="1"/>
    </xf>
    <xf numFmtId="165" fontId="3" fillId="0" borderId="40" xfId="4" applyNumberFormat="1" applyFont="1" applyBorder="1" applyAlignment="1">
      <alignment horizontal="right" vertical="center"/>
    </xf>
    <xf numFmtId="0" fontId="8" fillId="0" borderId="0" xfId="0" applyFont="1" applyBorder="1"/>
    <xf numFmtId="0" fontId="9" fillId="0" borderId="0" xfId="1" applyFont="1"/>
    <xf numFmtId="0" fontId="9" fillId="0" borderId="1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left" vertical="top" wrapText="1"/>
    </xf>
    <xf numFmtId="165" fontId="3" fillId="0" borderId="38" xfId="1" applyNumberFormat="1" applyFont="1" applyBorder="1" applyAlignment="1">
      <alignment horizontal="right" vertical="center"/>
    </xf>
    <xf numFmtId="0" fontId="3" fillId="0" borderId="39" xfId="1" applyFont="1" applyBorder="1" applyAlignment="1">
      <alignment horizontal="left" vertical="top" wrapText="1"/>
    </xf>
    <xf numFmtId="165" fontId="3" fillId="0" borderId="39" xfId="1" applyNumberFormat="1" applyFont="1" applyBorder="1" applyAlignment="1">
      <alignment horizontal="right" vertical="center"/>
    </xf>
    <xf numFmtId="0" fontId="3" fillId="0" borderId="40" xfId="1" applyFont="1" applyBorder="1" applyAlignment="1">
      <alignment horizontal="left" vertical="top" wrapText="1"/>
    </xf>
    <xf numFmtId="165" fontId="3" fillId="0" borderId="40" xfId="1" applyNumberFormat="1" applyFont="1" applyBorder="1" applyAlignment="1">
      <alignment horizontal="right" vertical="center"/>
    </xf>
    <xf numFmtId="0" fontId="9" fillId="0" borderId="0" xfId="1" applyFont="1" applyBorder="1"/>
    <xf numFmtId="0" fontId="7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/>
    </xf>
    <xf numFmtId="0" fontId="3" fillId="0" borderId="0" xfId="1" applyFont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3" fillId="0" borderId="0" xfId="2" applyFont="1" applyBorder="1" applyAlignment="1">
      <alignment horizontal="left" vertical="top"/>
    </xf>
    <xf numFmtId="0" fontId="9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horizontal="center" vertical="center"/>
    </xf>
    <xf numFmtId="0" fontId="3" fillId="0" borderId="1" xfId="3" applyFont="1" applyBorder="1" applyAlignment="1">
      <alignment horizontal="left" wrapText="1"/>
    </xf>
    <xf numFmtId="0" fontId="1" fillId="0" borderId="19" xfId="3" applyFont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0" borderId="24" xfId="3" applyFont="1" applyBorder="1" applyAlignment="1">
      <alignment horizontal="center" vertical="center"/>
    </xf>
    <xf numFmtId="0" fontId="3" fillId="0" borderId="20" xfId="3" applyFont="1" applyBorder="1" applyAlignment="1">
      <alignment horizontal="center" wrapText="1"/>
    </xf>
    <xf numFmtId="0" fontId="1" fillId="0" borderId="21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wrapText="1"/>
    </xf>
    <xf numFmtId="0" fontId="1" fillId="0" borderId="15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wrapText="1"/>
    </xf>
    <xf numFmtId="0" fontId="1" fillId="0" borderId="16" xfId="3" applyFont="1" applyBorder="1" applyAlignment="1">
      <alignment horizontal="center" vertical="center"/>
    </xf>
    <xf numFmtId="0" fontId="3" fillId="0" borderId="29" xfId="3" applyFont="1" applyBorder="1" applyAlignment="1">
      <alignment horizontal="left" vertical="top" wrapText="1"/>
    </xf>
    <xf numFmtId="0" fontId="1" fillId="0" borderId="30" xfId="3" applyFont="1" applyBorder="1" applyAlignment="1">
      <alignment horizontal="center" vertical="center"/>
    </xf>
    <xf numFmtId="0" fontId="3" fillId="0" borderId="9" xfId="3" applyFont="1" applyBorder="1" applyAlignment="1">
      <alignment horizontal="left" vertical="top" wrapText="1"/>
    </xf>
    <xf numFmtId="0" fontId="1" fillId="0" borderId="31" xfId="3" applyFont="1" applyBorder="1" applyAlignment="1">
      <alignment horizontal="center" vertical="center"/>
    </xf>
    <xf numFmtId="0" fontId="3" fillId="0" borderId="27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/>
    </xf>
    <xf numFmtId="0" fontId="1" fillId="0" borderId="1" xfId="3" applyBorder="1" applyAlignment="1">
      <alignment horizontal="center" vertical="center" wrapText="1"/>
    </xf>
    <xf numFmtId="0" fontId="1" fillId="0" borderId="13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wrapText="1"/>
    </xf>
    <xf numFmtId="0" fontId="1" fillId="0" borderId="32" xfId="3" applyFont="1" applyBorder="1" applyAlignment="1">
      <alignment horizontal="center" vertical="center"/>
    </xf>
    <xf numFmtId="0" fontId="3" fillId="0" borderId="23" xfId="3" applyFont="1" applyBorder="1" applyAlignment="1">
      <alignment horizontal="left" vertical="top" wrapText="1"/>
    </xf>
    <xf numFmtId="0" fontId="3" fillId="0" borderId="28" xfId="3" applyFont="1" applyBorder="1" applyAlignment="1">
      <alignment horizontal="left"/>
    </xf>
    <xf numFmtId="0" fontId="1" fillId="0" borderId="28" xfId="3" applyFont="1" applyBorder="1" applyAlignment="1">
      <alignment horizontal="center" vertical="center"/>
    </xf>
    <xf numFmtId="0" fontId="11" fillId="0" borderId="0" xfId="5" applyFont="1" applyBorder="1" applyAlignment="1">
      <alignment horizontal="center" vertical="center" wrapText="1"/>
    </xf>
    <xf numFmtId="0" fontId="1" fillId="0" borderId="0" xfId="5" applyFont="1" applyBorder="1" applyAlignment="1">
      <alignment horizontal="center" vertical="center"/>
    </xf>
    <xf numFmtId="0" fontId="1" fillId="0" borderId="1" xfId="5" applyBorder="1" applyAlignment="1">
      <alignment horizontal="center" vertical="center" wrapText="1"/>
    </xf>
    <xf numFmtId="0" fontId="12" fillId="0" borderId="2" xfId="5" applyFont="1" applyBorder="1" applyAlignment="1">
      <alignment horizontal="center" wrapText="1"/>
    </xf>
    <xf numFmtId="0" fontId="12" fillId="0" borderId="3" xfId="5" applyFont="1" applyBorder="1" applyAlignment="1">
      <alignment horizontal="center" wrapText="1"/>
    </xf>
    <xf numFmtId="0" fontId="12" fillId="0" borderId="4" xfId="5" applyFont="1" applyBorder="1" applyAlignment="1">
      <alignment horizontal="center" wrapText="1"/>
    </xf>
    <xf numFmtId="0" fontId="12" fillId="0" borderId="5" xfId="5" applyFont="1" applyBorder="1" applyAlignment="1">
      <alignment horizontal="left" vertical="top" wrapText="1"/>
    </xf>
    <xf numFmtId="164" fontId="12" fillId="0" borderId="6" xfId="5" applyNumberFormat="1" applyFont="1" applyBorder="1" applyAlignment="1">
      <alignment horizontal="right" vertical="top"/>
    </xf>
    <xf numFmtId="165" fontId="12" fillId="0" borderId="7" xfId="5" applyNumberFormat="1" applyFont="1" applyBorder="1" applyAlignment="1">
      <alignment horizontal="right" vertical="top"/>
    </xf>
    <xf numFmtId="166" fontId="12" fillId="0" borderId="7" xfId="5" applyNumberFormat="1" applyFont="1" applyBorder="1" applyAlignment="1">
      <alignment horizontal="right" vertical="top"/>
    </xf>
    <xf numFmtId="166" fontId="12" fillId="0" borderId="8" xfId="5" applyNumberFormat="1" applyFont="1" applyBorder="1" applyAlignment="1">
      <alignment horizontal="right" vertical="top"/>
    </xf>
    <xf numFmtId="0" fontId="12" fillId="0" borderId="9" xfId="5" applyFont="1" applyBorder="1" applyAlignment="1">
      <alignment horizontal="left" vertical="top" wrapText="1"/>
    </xf>
    <xf numFmtId="164" fontId="12" fillId="0" borderId="10" xfId="5" applyNumberFormat="1" applyFont="1" applyBorder="1" applyAlignment="1">
      <alignment horizontal="right" vertical="top"/>
    </xf>
    <xf numFmtId="165" fontId="12" fillId="0" borderId="11" xfId="5" applyNumberFormat="1" applyFont="1" applyBorder="1" applyAlignment="1">
      <alignment horizontal="right" vertical="top"/>
    </xf>
    <xf numFmtId="166" fontId="12" fillId="0" borderId="11" xfId="5" applyNumberFormat="1" applyFont="1" applyBorder="1" applyAlignment="1">
      <alignment horizontal="right" vertical="top"/>
    </xf>
    <xf numFmtId="166" fontId="12" fillId="0" borderId="12" xfId="5" applyNumberFormat="1" applyFont="1" applyBorder="1" applyAlignment="1">
      <alignment horizontal="right" vertical="top"/>
    </xf>
    <xf numFmtId="167" fontId="12" fillId="0" borderId="10" xfId="5" applyNumberFormat="1" applyFont="1" applyBorder="1" applyAlignment="1">
      <alignment horizontal="right" vertical="top"/>
    </xf>
    <xf numFmtId="168" fontId="12" fillId="0" borderId="11" xfId="5" applyNumberFormat="1" applyFont="1" applyBorder="1" applyAlignment="1">
      <alignment horizontal="right" vertical="top"/>
    </xf>
    <xf numFmtId="0" fontId="12" fillId="0" borderId="13" xfId="5" applyFont="1" applyBorder="1" applyAlignment="1">
      <alignment horizontal="left" vertical="top" wrapText="1"/>
    </xf>
    <xf numFmtId="164" fontId="12" fillId="0" borderId="14" xfId="5" applyNumberFormat="1" applyFont="1" applyBorder="1" applyAlignment="1">
      <alignment horizontal="right" vertical="top"/>
    </xf>
    <xf numFmtId="165" fontId="12" fillId="0" borderId="15" xfId="5" applyNumberFormat="1" applyFont="1" applyBorder="1" applyAlignment="1">
      <alignment horizontal="right" vertical="top"/>
    </xf>
    <xf numFmtId="166" fontId="12" fillId="0" borderId="15" xfId="5" applyNumberFormat="1" applyFont="1" applyBorder="1" applyAlignment="1">
      <alignment horizontal="right" vertical="top"/>
    </xf>
    <xf numFmtId="166" fontId="12" fillId="0" borderId="16" xfId="5" applyNumberFormat="1" applyFont="1" applyBorder="1" applyAlignment="1">
      <alignment horizontal="right" vertical="top"/>
    </xf>
    <xf numFmtId="0" fontId="12" fillId="0" borderId="0" xfId="5" applyFont="1" applyBorder="1" applyAlignment="1">
      <alignment horizontal="left" vertical="top"/>
    </xf>
    <xf numFmtId="0" fontId="11" fillId="0" borderId="0" xfId="6" applyFont="1" applyBorder="1" applyAlignment="1">
      <alignment horizontal="center" vertical="center" wrapText="1"/>
    </xf>
    <xf numFmtId="0" fontId="14" fillId="0" borderId="0" xfId="6"/>
    <xf numFmtId="0" fontId="15" fillId="0" borderId="38" xfId="6" applyFont="1" applyBorder="1" applyAlignment="1">
      <alignment horizontal="left" wrapText="1"/>
    </xf>
    <xf numFmtId="0" fontId="15" fillId="0" borderId="41" xfId="6" applyFont="1" applyBorder="1" applyAlignment="1">
      <alignment horizontal="center" wrapText="1"/>
    </xf>
    <xf numFmtId="0" fontId="15" fillId="0" borderId="40" xfId="6" applyFont="1" applyBorder="1" applyAlignment="1">
      <alignment horizontal="left" wrapText="1"/>
    </xf>
    <xf numFmtId="0" fontId="15" fillId="0" borderId="42" xfId="6" applyFont="1" applyBorder="1" applyAlignment="1">
      <alignment horizontal="center"/>
    </xf>
    <xf numFmtId="0" fontId="15" fillId="0" borderId="38" xfId="6" applyFont="1" applyBorder="1" applyAlignment="1">
      <alignment horizontal="left" vertical="top" wrapText="1"/>
    </xf>
    <xf numFmtId="165" fontId="15" fillId="0" borderId="38" xfId="6" applyNumberFormat="1" applyFont="1" applyBorder="1" applyAlignment="1">
      <alignment horizontal="right" vertical="center"/>
    </xf>
    <xf numFmtId="0" fontId="15" fillId="0" borderId="39" xfId="6" applyFont="1" applyBorder="1" applyAlignment="1">
      <alignment horizontal="left" vertical="top" wrapText="1"/>
    </xf>
    <xf numFmtId="165" fontId="15" fillId="0" borderId="39" xfId="6" applyNumberFormat="1" applyFont="1" applyBorder="1" applyAlignment="1">
      <alignment horizontal="right" vertical="center"/>
    </xf>
    <xf numFmtId="0" fontId="15" fillId="0" borderId="40" xfId="6" applyFont="1" applyBorder="1" applyAlignment="1">
      <alignment horizontal="left" vertical="top" wrapText="1"/>
    </xf>
    <xf numFmtId="165" fontId="15" fillId="0" borderId="40" xfId="6" applyNumberFormat="1" applyFont="1" applyBorder="1" applyAlignment="1">
      <alignment horizontal="right" vertical="center"/>
    </xf>
    <xf numFmtId="0" fontId="15" fillId="0" borderId="0" xfId="6" applyFont="1" applyBorder="1" applyAlignment="1">
      <alignment horizontal="left" vertical="top" wrapText="1"/>
    </xf>
  </cellXfs>
  <cellStyles count="7">
    <cellStyle name="Normal" xfId="0" builtinId="0"/>
    <cellStyle name="Normal_Composite" xfId="3"/>
    <cellStyle name="Normal_Rural" xfId="2"/>
    <cellStyle name="Normal_Rural_1" xfId="4"/>
    <cellStyle name="Normal_Urban" xfId="1"/>
    <cellStyle name="Normal_Urban (2)" xfId="5"/>
    <cellStyle name="Normal_Urban (2)_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50</xdr:row>
      <xdr:rowOff>0</xdr:rowOff>
    </xdr:from>
    <xdr:to>
      <xdr:col>6</xdr:col>
      <xdr:colOff>419101</xdr:colOff>
      <xdr:row>73</xdr:row>
      <xdr:rowOff>106183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0734675"/>
          <a:ext cx="5600700" cy="4487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6"/>
  <sheetViews>
    <sheetView tabSelected="1" workbookViewId="0">
      <selection activeCell="L28" sqref="L28"/>
    </sheetView>
  </sheetViews>
  <sheetFormatPr defaultColWidth="9.109375" defaultRowHeight="11.4" x14ac:dyDescent="0.2"/>
  <cols>
    <col min="1" max="1" width="9.109375" style="98"/>
    <col min="2" max="2" width="30.6640625" style="98" customWidth="1"/>
    <col min="3" max="7" width="9.109375" style="98"/>
    <col min="8" max="8" width="27.6640625" style="98" customWidth="1"/>
    <col min="9" max="9" width="10.33203125" style="98" bestFit="1" customWidth="1"/>
    <col min="10" max="11" width="9.109375" style="98"/>
    <col min="12" max="12" width="12.6640625" style="98" bestFit="1" customWidth="1"/>
    <col min="13" max="13" width="15.33203125" style="98" bestFit="1" customWidth="1"/>
    <col min="14" max="16384" width="9.109375" style="98"/>
  </cols>
  <sheetData>
    <row r="2" spans="1:13" ht="15.75" customHeight="1" thickBot="1" x14ac:dyDescent="0.3">
      <c r="A2" s="98" t="s">
        <v>244</v>
      </c>
      <c r="H2" s="177" t="s">
        <v>10</v>
      </c>
      <c r="I2" s="177"/>
      <c r="J2" s="178"/>
    </row>
    <row r="3" spans="1:13" ht="12" customHeight="1" thickTop="1" thickBot="1" x14ac:dyDescent="0.3">
      <c r="B3" s="153" t="s">
        <v>0</v>
      </c>
      <c r="C3" s="154"/>
      <c r="D3" s="154"/>
      <c r="E3" s="154"/>
      <c r="F3" s="154"/>
      <c r="H3" s="179" t="s">
        <v>247</v>
      </c>
      <c r="I3" s="180" t="s">
        <v>8</v>
      </c>
      <c r="J3" s="178"/>
      <c r="L3" s="122" t="s">
        <v>11</v>
      </c>
      <c r="M3" s="122"/>
    </row>
    <row r="4" spans="1:13" ht="19.2" thickBot="1" x14ac:dyDescent="0.3">
      <c r="B4" s="155" t="s">
        <v>3</v>
      </c>
      <c r="C4" s="156" t="s">
        <v>1</v>
      </c>
      <c r="D4" s="157" t="s">
        <v>245</v>
      </c>
      <c r="E4" s="157" t="s">
        <v>246</v>
      </c>
      <c r="F4" s="158" t="s">
        <v>2</v>
      </c>
      <c r="H4" s="181"/>
      <c r="I4" s="182" t="s">
        <v>9</v>
      </c>
      <c r="J4" s="178"/>
      <c r="L4" s="100" t="s">
        <v>12</v>
      </c>
      <c r="M4" s="100" t="s">
        <v>13</v>
      </c>
    </row>
    <row r="5" spans="1:13" ht="15" customHeight="1" thickTop="1" x14ac:dyDescent="0.25">
      <c r="B5" s="159" t="s">
        <v>59</v>
      </c>
      <c r="C5" s="160">
        <v>0.61233300274196367</v>
      </c>
      <c r="D5" s="161">
        <v>0.48723212747674882</v>
      </c>
      <c r="E5" s="162">
        <v>17141</v>
      </c>
      <c r="F5" s="163">
        <v>0</v>
      </c>
      <c r="H5" s="183" t="s">
        <v>153</v>
      </c>
      <c r="I5" s="184">
        <v>6.9636314315688078E-2</v>
      </c>
      <c r="J5" s="178"/>
      <c r="L5" s="98">
        <f>((1-C5)/D5)*I5</f>
        <v>5.5406241396033284E-2</v>
      </c>
      <c r="M5" s="98">
        <f>((0-C5)/D5)*I5</f>
        <v>-8.7516013497782583E-2</v>
      </c>
    </row>
    <row r="6" spans="1:13" ht="15" customHeight="1" x14ac:dyDescent="0.25">
      <c r="B6" s="164" t="s">
        <v>60</v>
      </c>
      <c r="C6" s="165">
        <v>8.3075666530540798E-2</v>
      </c>
      <c r="D6" s="166">
        <v>0.27600460936536586</v>
      </c>
      <c r="E6" s="167">
        <v>17141</v>
      </c>
      <c r="F6" s="168">
        <v>0</v>
      </c>
      <c r="H6" s="185" t="s">
        <v>154</v>
      </c>
      <c r="I6" s="186">
        <v>1.0089636544868942E-2</v>
      </c>
      <c r="J6" s="178"/>
      <c r="L6" s="98">
        <f t="shared" ref="L6:L69" si="0">((1-C6)/D6)*I6</f>
        <v>3.3519125949111626E-2</v>
      </c>
      <c r="M6" s="98">
        <f t="shared" ref="M6:M69" si="1">((0-C6)/D6)*I6</f>
        <v>-3.0369176911328464E-3</v>
      </c>
    </row>
    <row r="7" spans="1:13" ht="15" customHeight="1" x14ac:dyDescent="0.25">
      <c r="B7" s="164" t="s">
        <v>61</v>
      </c>
      <c r="C7" s="165">
        <v>0.42150399626626217</v>
      </c>
      <c r="D7" s="166">
        <v>0.49381434130068763</v>
      </c>
      <c r="E7" s="167">
        <v>17141</v>
      </c>
      <c r="F7" s="168">
        <v>0</v>
      </c>
      <c r="H7" s="185" t="s">
        <v>155</v>
      </c>
      <c r="I7" s="186">
        <v>7.6853055211701923E-2</v>
      </c>
      <c r="J7" s="178"/>
      <c r="L7" s="98">
        <f t="shared" si="0"/>
        <v>9.0032187395761187E-2</v>
      </c>
      <c r="M7" s="98">
        <f t="shared" si="1"/>
        <v>-6.5599289424604121E-2</v>
      </c>
    </row>
    <row r="8" spans="1:13" ht="15" customHeight="1" x14ac:dyDescent="0.25">
      <c r="B8" s="164" t="s">
        <v>62</v>
      </c>
      <c r="C8" s="165">
        <v>0.79038562510938681</v>
      </c>
      <c r="D8" s="166">
        <v>0.40704527363081289</v>
      </c>
      <c r="E8" s="167">
        <v>17141</v>
      </c>
      <c r="F8" s="168">
        <v>0</v>
      </c>
      <c r="H8" s="185" t="s">
        <v>156</v>
      </c>
      <c r="I8" s="186">
        <v>4.6083153199655141E-2</v>
      </c>
      <c r="J8" s="178"/>
      <c r="L8" s="98">
        <f t="shared" si="0"/>
        <v>2.3731245580547736E-2</v>
      </c>
      <c r="M8" s="98">
        <f t="shared" si="1"/>
        <v>-8.9482581443156323E-2</v>
      </c>
    </row>
    <row r="9" spans="1:13" ht="15" customHeight="1" x14ac:dyDescent="0.25">
      <c r="B9" s="164" t="s">
        <v>63</v>
      </c>
      <c r="C9" s="165">
        <v>2.6136164751181377E-2</v>
      </c>
      <c r="D9" s="166">
        <v>0.15954482333484443</v>
      </c>
      <c r="E9" s="167">
        <v>17141</v>
      </c>
      <c r="F9" s="168">
        <v>0</v>
      </c>
      <c r="H9" s="185" t="s">
        <v>157</v>
      </c>
      <c r="I9" s="186">
        <v>4.3494712053525911E-2</v>
      </c>
      <c r="J9" s="178"/>
      <c r="L9" s="98">
        <f t="shared" si="0"/>
        <v>0.26549233129671113</v>
      </c>
      <c r="M9" s="98">
        <f t="shared" si="1"/>
        <v>-7.1251760870380742E-3</v>
      </c>
    </row>
    <row r="10" spans="1:13" ht="15" customHeight="1" x14ac:dyDescent="0.25">
      <c r="B10" s="164" t="s">
        <v>64</v>
      </c>
      <c r="C10" s="165">
        <v>0.15220815588355405</v>
      </c>
      <c r="D10" s="166">
        <v>0.35923301880922848</v>
      </c>
      <c r="E10" s="167">
        <v>17141</v>
      </c>
      <c r="F10" s="168">
        <v>0</v>
      </c>
      <c r="H10" s="185" t="s">
        <v>158</v>
      </c>
      <c r="I10" s="186">
        <v>8.3594250086235722E-2</v>
      </c>
      <c r="J10" s="178"/>
      <c r="L10" s="98">
        <f t="shared" si="0"/>
        <v>0.19728287692779464</v>
      </c>
      <c r="M10" s="98">
        <f t="shared" si="1"/>
        <v>-3.5419145740752556E-2</v>
      </c>
    </row>
    <row r="11" spans="1:13" ht="15" customHeight="1" x14ac:dyDescent="0.25">
      <c r="B11" s="164" t="s">
        <v>65</v>
      </c>
      <c r="C11" s="165">
        <v>0.37331544250627147</v>
      </c>
      <c r="D11" s="166">
        <v>0.48369894801468549</v>
      </c>
      <c r="E11" s="167">
        <v>17141</v>
      </c>
      <c r="F11" s="168">
        <v>0</v>
      </c>
      <c r="H11" s="185" t="s">
        <v>159</v>
      </c>
      <c r="I11" s="186">
        <v>6.9149967599387144E-2</v>
      </c>
      <c r="J11" s="178"/>
      <c r="L11" s="98">
        <f t="shared" si="0"/>
        <v>8.9591298520690407E-2</v>
      </c>
      <c r="M11" s="98">
        <f t="shared" si="1"/>
        <v>-5.336945813013385E-2</v>
      </c>
    </row>
    <row r="12" spans="1:13" ht="15" customHeight="1" x14ac:dyDescent="0.25">
      <c r="B12" s="164" t="s">
        <v>66</v>
      </c>
      <c r="C12" s="165">
        <v>0.74318884545825803</v>
      </c>
      <c r="D12" s="166">
        <v>0.43688708009398225</v>
      </c>
      <c r="E12" s="167">
        <v>17141</v>
      </c>
      <c r="F12" s="168">
        <v>0</v>
      </c>
      <c r="H12" s="185" t="s">
        <v>160</v>
      </c>
      <c r="I12" s="186">
        <v>3.9809539489187473E-2</v>
      </c>
      <c r="J12" s="178"/>
      <c r="L12" s="98">
        <f t="shared" si="0"/>
        <v>2.3400860917640407E-2</v>
      </c>
      <c r="M12" s="98">
        <f t="shared" si="1"/>
        <v>-6.7720028902730864E-2</v>
      </c>
    </row>
    <row r="13" spans="1:13" ht="15" customHeight="1" x14ac:dyDescent="0.25">
      <c r="B13" s="164" t="s">
        <v>67</v>
      </c>
      <c r="C13" s="165">
        <v>0.76273262936818154</v>
      </c>
      <c r="D13" s="166">
        <v>0.42541993829588309</v>
      </c>
      <c r="E13" s="167">
        <v>17141</v>
      </c>
      <c r="F13" s="168">
        <v>0</v>
      </c>
      <c r="H13" s="185" t="s">
        <v>161</v>
      </c>
      <c r="I13" s="186">
        <v>3.8648912398610367E-2</v>
      </c>
      <c r="J13" s="178"/>
      <c r="L13" s="98">
        <f t="shared" si="0"/>
        <v>2.1555467896805233E-2</v>
      </c>
      <c r="M13" s="98">
        <f t="shared" si="1"/>
        <v>-6.9293382661133898E-2</v>
      </c>
    </row>
    <row r="14" spans="1:13" ht="15" customHeight="1" x14ac:dyDescent="0.25">
      <c r="B14" s="164" t="s">
        <v>68</v>
      </c>
      <c r="C14" s="165">
        <v>0.54267545650778837</v>
      </c>
      <c r="D14" s="166">
        <v>0.49819000885414871</v>
      </c>
      <c r="E14" s="167">
        <v>17141</v>
      </c>
      <c r="F14" s="168">
        <v>0</v>
      </c>
      <c r="H14" s="185" t="s">
        <v>162</v>
      </c>
      <c r="I14" s="186">
        <v>7.5561260691452262E-2</v>
      </c>
      <c r="J14" s="178"/>
      <c r="L14" s="98">
        <f t="shared" si="0"/>
        <v>6.9363131410230872E-2</v>
      </c>
      <c r="M14" s="98">
        <f t="shared" si="1"/>
        <v>-8.2308438369430761E-2</v>
      </c>
    </row>
    <row r="15" spans="1:13" ht="15" customHeight="1" x14ac:dyDescent="0.25">
      <c r="B15" s="164" t="s">
        <v>69</v>
      </c>
      <c r="C15" s="165">
        <v>0.1282888979639461</v>
      </c>
      <c r="D15" s="166">
        <v>0.33442096402170501</v>
      </c>
      <c r="E15" s="167">
        <v>17141</v>
      </c>
      <c r="F15" s="168">
        <v>0</v>
      </c>
      <c r="H15" s="185" t="s">
        <v>163</v>
      </c>
      <c r="I15" s="186">
        <v>5.4507306521644219E-2</v>
      </c>
      <c r="J15" s="178"/>
      <c r="L15" s="98">
        <f t="shared" si="0"/>
        <v>0.14208028009247536</v>
      </c>
      <c r="M15" s="98">
        <f t="shared" si="1"/>
        <v>-2.0909820366975859E-2</v>
      </c>
    </row>
    <row r="16" spans="1:13" ht="15" customHeight="1" x14ac:dyDescent="0.25">
      <c r="B16" s="164" t="s">
        <v>70</v>
      </c>
      <c r="C16" s="165">
        <v>6.4231958462166741E-2</v>
      </c>
      <c r="D16" s="166">
        <v>0.24517283853347377</v>
      </c>
      <c r="E16" s="167">
        <v>17141</v>
      </c>
      <c r="F16" s="168">
        <v>0</v>
      </c>
      <c r="H16" s="185" t="s">
        <v>164</v>
      </c>
      <c r="I16" s="186">
        <v>4.681883892416263E-2</v>
      </c>
      <c r="J16" s="178"/>
      <c r="L16" s="98">
        <f t="shared" si="0"/>
        <v>0.17869668381376302</v>
      </c>
      <c r="M16" s="98">
        <f t="shared" si="1"/>
        <v>-1.2265900802927252E-2</v>
      </c>
    </row>
    <row r="17" spans="2:13" ht="15" customHeight="1" x14ac:dyDescent="0.25">
      <c r="B17" s="164" t="s">
        <v>71</v>
      </c>
      <c r="C17" s="165">
        <v>4.8421912373840499E-3</v>
      </c>
      <c r="D17" s="166">
        <v>6.9419201678542736E-2</v>
      </c>
      <c r="E17" s="167">
        <v>17141</v>
      </c>
      <c r="F17" s="168">
        <v>0</v>
      </c>
      <c r="H17" s="185" t="s">
        <v>165</v>
      </c>
      <c r="I17" s="186">
        <v>4.4027263583517702E-3</v>
      </c>
      <c r="J17" s="178"/>
      <c r="L17" s="98">
        <f t="shared" si="0"/>
        <v>6.3115210336869065E-2</v>
      </c>
      <c r="M17" s="98">
        <f t="shared" si="1"/>
        <v>-3.0710296974792667E-4</v>
      </c>
    </row>
    <row r="18" spans="2:13" ht="15" customHeight="1" x14ac:dyDescent="0.25">
      <c r="B18" s="164" t="s">
        <v>72</v>
      </c>
      <c r="C18" s="165">
        <v>6.1606674056356107E-2</v>
      </c>
      <c r="D18" s="166">
        <v>0.2404468021321351</v>
      </c>
      <c r="E18" s="167">
        <v>17141</v>
      </c>
      <c r="F18" s="168">
        <v>0</v>
      </c>
      <c r="H18" s="185" t="s">
        <v>166</v>
      </c>
      <c r="I18" s="186">
        <v>-1.4250218252391315E-2</v>
      </c>
      <c r="J18" s="178"/>
      <c r="L18" s="98">
        <f t="shared" si="0"/>
        <v>-5.5614421080699965E-2</v>
      </c>
      <c r="M18" s="98">
        <f t="shared" si="1"/>
        <v>3.6511550302281105E-3</v>
      </c>
    </row>
    <row r="19" spans="2:13" ht="15" customHeight="1" x14ac:dyDescent="0.25">
      <c r="B19" s="164" t="s">
        <v>73</v>
      </c>
      <c r="C19" s="165">
        <v>0.25937809929409017</v>
      </c>
      <c r="D19" s="166">
        <v>0.43830618141452998</v>
      </c>
      <c r="E19" s="167">
        <v>17141</v>
      </c>
      <c r="F19" s="168">
        <v>0</v>
      </c>
      <c r="H19" s="185" t="s">
        <v>167</v>
      </c>
      <c r="I19" s="186">
        <v>3.2925636082612054E-3</v>
      </c>
      <c r="J19" s="178"/>
      <c r="L19" s="98">
        <f t="shared" si="0"/>
        <v>5.5635645152794649E-3</v>
      </c>
      <c r="M19" s="98">
        <f t="shared" si="1"/>
        <v>-1.9484527636811737E-3</v>
      </c>
    </row>
    <row r="20" spans="2:13" ht="24" customHeight="1" x14ac:dyDescent="0.25">
      <c r="B20" s="164" t="s">
        <v>74</v>
      </c>
      <c r="C20" s="165">
        <v>6.0789918907881685E-2</v>
      </c>
      <c r="D20" s="166">
        <v>0.23895153428050547</v>
      </c>
      <c r="E20" s="167">
        <v>17141</v>
      </c>
      <c r="F20" s="168">
        <v>0</v>
      </c>
      <c r="H20" s="185" t="s">
        <v>168</v>
      </c>
      <c r="I20" s="186">
        <v>3.5413396506174304E-2</v>
      </c>
      <c r="J20" s="178"/>
      <c r="L20" s="98">
        <f t="shared" si="0"/>
        <v>0.13919399640793531</v>
      </c>
      <c r="M20" s="98">
        <f t="shared" si="1"/>
        <v>-9.0092641938672325E-3</v>
      </c>
    </row>
    <row r="21" spans="2:13" ht="15" customHeight="1" x14ac:dyDescent="0.25">
      <c r="B21" s="164" t="s">
        <v>80</v>
      </c>
      <c r="C21" s="165">
        <v>0.28953970013418123</v>
      </c>
      <c r="D21" s="166">
        <v>0.45356197341076793</v>
      </c>
      <c r="E21" s="167">
        <v>17141</v>
      </c>
      <c r="F21" s="168">
        <v>0</v>
      </c>
      <c r="H21" s="185" t="s">
        <v>169</v>
      </c>
      <c r="I21" s="186">
        <v>6.6536082250576251E-2</v>
      </c>
      <c r="J21" s="178"/>
      <c r="L21" s="98">
        <f t="shared" si="0"/>
        <v>0.10422224022036791</v>
      </c>
      <c r="M21" s="98">
        <f t="shared" si="1"/>
        <v>-4.2474542471151754E-2</v>
      </c>
    </row>
    <row r="22" spans="2:13" ht="13.2" x14ac:dyDescent="0.25">
      <c r="B22" s="164" t="s">
        <v>81</v>
      </c>
      <c r="C22" s="165">
        <v>2.0418878711860452E-3</v>
      </c>
      <c r="D22" s="166">
        <v>4.5142413004159637E-2</v>
      </c>
      <c r="E22" s="167">
        <v>17141</v>
      </c>
      <c r="F22" s="168">
        <v>0</v>
      </c>
      <c r="H22" s="185" t="s">
        <v>170</v>
      </c>
      <c r="I22" s="186">
        <v>1.3229513780273098E-2</v>
      </c>
      <c r="J22" s="178"/>
      <c r="L22" s="98">
        <f t="shared" si="0"/>
        <v>0.29246333365757227</v>
      </c>
      <c r="M22" s="98">
        <f t="shared" si="1"/>
        <v>-5.9839919782620312E-4</v>
      </c>
    </row>
    <row r="23" spans="2:13" ht="13.2" x14ac:dyDescent="0.25">
      <c r="B23" s="164" t="s">
        <v>82</v>
      </c>
      <c r="C23" s="169">
        <v>2.3717259120673524</v>
      </c>
      <c r="D23" s="170">
        <v>1.4203999356902883</v>
      </c>
      <c r="E23" s="167">
        <v>17141</v>
      </c>
      <c r="F23" s="168">
        <v>37</v>
      </c>
      <c r="H23" s="185" t="s">
        <v>171</v>
      </c>
      <c r="I23" s="186">
        <v>-2.9943150855775851E-2</v>
      </c>
      <c r="J23" s="178"/>
    </row>
    <row r="24" spans="2:13" ht="13.2" x14ac:dyDescent="0.25">
      <c r="B24" s="164" t="s">
        <v>83</v>
      </c>
      <c r="C24" s="169">
        <v>0.73382672133124005</v>
      </c>
      <c r="D24" s="170">
        <v>2.7893089153206607</v>
      </c>
      <c r="E24" s="167">
        <v>17141</v>
      </c>
      <c r="F24" s="168">
        <v>555</v>
      </c>
      <c r="H24" s="185" t="s">
        <v>83</v>
      </c>
      <c r="I24" s="186">
        <v>1.8900213252892664E-2</v>
      </c>
      <c r="J24" s="178"/>
      <c r="L24" s="98">
        <f t="shared" si="0"/>
        <v>1.8035763989528756E-3</v>
      </c>
      <c r="M24" s="98">
        <f t="shared" si="1"/>
        <v>-4.9723719906574169E-3</v>
      </c>
    </row>
    <row r="25" spans="2:13" ht="13.2" x14ac:dyDescent="0.25">
      <c r="B25" s="164" t="s">
        <v>84</v>
      </c>
      <c r="C25" s="165">
        <v>5.6181086284347467E-2</v>
      </c>
      <c r="D25" s="166">
        <v>0.23027780061384953</v>
      </c>
      <c r="E25" s="167">
        <v>17141</v>
      </c>
      <c r="F25" s="168">
        <v>0</v>
      </c>
      <c r="H25" s="185" t="s">
        <v>172</v>
      </c>
      <c r="I25" s="186">
        <v>6.3848180372950217E-2</v>
      </c>
      <c r="J25" s="178"/>
      <c r="L25" s="98">
        <f t="shared" si="0"/>
        <v>0.26168879536664574</v>
      </c>
      <c r="M25" s="98">
        <f t="shared" si="1"/>
        <v>-1.5577099143162309E-2</v>
      </c>
    </row>
    <row r="26" spans="2:13" ht="13.2" x14ac:dyDescent="0.25">
      <c r="B26" s="164" t="s">
        <v>85</v>
      </c>
      <c r="C26" s="165">
        <v>3.6345604107111601E-2</v>
      </c>
      <c r="D26" s="166">
        <v>0.18715406651075653</v>
      </c>
      <c r="E26" s="167">
        <v>17141</v>
      </c>
      <c r="F26" s="168">
        <v>0</v>
      </c>
      <c r="H26" s="185" t="s">
        <v>173</v>
      </c>
      <c r="I26" s="186">
        <v>2.4009060023276779E-2</v>
      </c>
      <c r="J26" s="178"/>
      <c r="L26" s="98">
        <f t="shared" si="0"/>
        <v>0.1236224072713757</v>
      </c>
      <c r="M26" s="98">
        <f t="shared" si="1"/>
        <v>-4.6625959395851227E-3</v>
      </c>
    </row>
    <row r="27" spans="2:13" ht="13.2" x14ac:dyDescent="0.25">
      <c r="B27" s="164" t="s">
        <v>86</v>
      </c>
      <c r="C27" s="165">
        <v>2.3160842424595998E-2</v>
      </c>
      <c r="D27" s="166">
        <v>0.15041854201022417</v>
      </c>
      <c r="E27" s="167">
        <v>17141</v>
      </c>
      <c r="F27" s="168">
        <v>0</v>
      </c>
      <c r="H27" s="185" t="s">
        <v>174</v>
      </c>
      <c r="I27" s="186">
        <v>1.359061496037171E-2</v>
      </c>
      <c r="J27" s="178"/>
      <c r="L27" s="98">
        <f t="shared" si="0"/>
        <v>8.8259364114291208E-2</v>
      </c>
      <c r="M27" s="98">
        <f t="shared" si="1"/>
        <v>-2.0926282580849029E-3</v>
      </c>
    </row>
    <row r="28" spans="2:13" ht="13.2" x14ac:dyDescent="0.25">
      <c r="B28" s="164" t="s">
        <v>87</v>
      </c>
      <c r="C28" s="165">
        <v>0.85555101802695299</v>
      </c>
      <c r="D28" s="166">
        <v>0.35155466689784692</v>
      </c>
      <c r="E28" s="167">
        <v>17141</v>
      </c>
      <c r="F28" s="168">
        <v>0</v>
      </c>
      <c r="H28" s="185" t="s">
        <v>175</v>
      </c>
      <c r="I28" s="186">
        <v>-5.835828012628546E-2</v>
      </c>
      <c r="J28" s="178"/>
      <c r="L28" s="98">
        <f t="shared" si="0"/>
        <v>-2.3978615412291841E-2</v>
      </c>
      <c r="M28" s="98">
        <f t="shared" si="1"/>
        <v>0.1420219689100404</v>
      </c>
    </row>
    <row r="29" spans="2:13" ht="13.2" x14ac:dyDescent="0.25">
      <c r="B29" s="164" t="s">
        <v>88</v>
      </c>
      <c r="C29" s="165">
        <v>2.0418878711860452E-3</v>
      </c>
      <c r="D29" s="166">
        <v>4.514241300416158E-2</v>
      </c>
      <c r="E29" s="167">
        <v>17141</v>
      </c>
      <c r="F29" s="168">
        <v>0</v>
      </c>
      <c r="H29" s="185" t="s">
        <v>176</v>
      </c>
      <c r="I29" s="186">
        <v>-1.7581294115248168E-3</v>
      </c>
      <c r="J29" s="178"/>
      <c r="L29" s="98">
        <f t="shared" si="0"/>
        <v>-3.8866763906521828E-2</v>
      </c>
      <c r="M29" s="98">
        <f t="shared" si="1"/>
        <v>7.9523952807685267E-5</v>
      </c>
    </row>
    <row r="30" spans="2:13" ht="13.2" x14ac:dyDescent="0.25">
      <c r="B30" s="164" t="s">
        <v>89</v>
      </c>
      <c r="C30" s="165">
        <v>3.1503412869727555E-3</v>
      </c>
      <c r="D30" s="166">
        <v>5.6041055113688384E-2</v>
      </c>
      <c r="E30" s="167">
        <v>17141</v>
      </c>
      <c r="F30" s="168">
        <v>0</v>
      </c>
      <c r="H30" s="185" t="s">
        <v>177</v>
      </c>
      <c r="I30" s="186">
        <v>-2.1458074342505773E-3</v>
      </c>
      <c r="J30" s="178"/>
      <c r="L30" s="98">
        <f t="shared" si="0"/>
        <v>-3.8169292211882151E-2</v>
      </c>
      <c r="M30" s="98">
        <f t="shared" si="1"/>
        <v>1.2062631119808254E-4</v>
      </c>
    </row>
    <row r="31" spans="2:13" ht="13.2" x14ac:dyDescent="0.25">
      <c r="B31" s="164" t="s">
        <v>90</v>
      </c>
      <c r="C31" s="165">
        <v>2.3335861384983373E-4</v>
      </c>
      <c r="D31" s="166">
        <v>1.5274742854954513E-2</v>
      </c>
      <c r="E31" s="167">
        <v>17141</v>
      </c>
      <c r="F31" s="168">
        <v>0</v>
      </c>
      <c r="H31" s="185" t="s">
        <v>238</v>
      </c>
      <c r="I31" s="186">
        <v>-1.4977842502725302E-3</v>
      </c>
      <c r="J31" s="178"/>
      <c r="L31" s="98">
        <f t="shared" si="0"/>
        <v>-9.8033383843861746E-2</v>
      </c>
      <c r="M31" s="98">
        <f t="shared" si="1"/>
        <v>2.2882274340634125E-5</v>
      </c>
    </row>
    <row r="32" spans="2:13" ht="13.2" x14ac:dyDescent="0.25">
      <c r="B32" s="164" t="s">
        <v>91</v>
      </c>
      <c r="C32" s="165">
        <v>5.6006067323960095E-3</v>
      </c>
      <c r="D32" s="166">
        <v>7.462951737153796E-2</v>
      </c>
      <c r="E32" s="167">
        <v>17141</v>
      </c>
      <c r="F32" s="168">
        <v>0</v>
      </c>
      <c r="H32" s="185" t="s">
        <v>178</v>
      </c>
      <c r="I32" s="186">
        <v>-3.0453701785164719E-3</v>
      </c>
      <c r="J32" s="178"/>
      <c r="L32" s="98">
        <f t="shared" si="0"/>
        <v>-4.0577969206417062E-2</v>
      </c>
      <c r="M32" s="98">
        <f t="shared" si="1"/>
        <v>2.2854121700299432E-4</v>
      </c>
    </row>
    <row r="33" spans="2:13" ht="13.2" x14ac:dyDescent="0.25">
      <c r="B33" s="164" t="s">
        <v>92</v>
      </c>
      <c r="C33" s="165">
        <v>1.1667930692491686E-4</v>
      </c>
      <c r="D33" s="166">
        <v>1.0801504501570258E-2</v>
      </c>
      <c r="E33" s="167">
        <v>17141</v>
      </c>
      <c r="F33" s="168">
        <v>0</v>
      </c>
      <c r="H33" s="185" t="s">
        <v>179</v>
      </c>
      <c r="I33" s="186">
        <v>1.9537791776320511E-3</v>
      </c>
      <c r="J33" s="178"/>
      <c r="L33" s="98">
        <f t="shared" si="0"/>
        <v>0.18085917677002541</v>
      </c>
      <c r="M33" s="98">
        <f t="shared" si="1"/>
        <v>-2.1104985911666424E-5</v>
      </c>
    </row>
    <row r="34" spans="2:13" ht="13.2" x14ac:dyDescent="0.25">
      <c r="B34" s="164" t="s">
        <v>93</v>
      </c>
      <c r="C34" s="165">
        <v>4.6671722769966745E-4</v>
      </c>
      <c r="D34" s="166">
        <v>2.1599227294752121E-2</v>
      </c>
      <c r="E34" s="167">
        <v>17141</v>
      </c>
      <c r="F34" s="168">
        <v>0</v>
      </c>
      <c r="H34" s="185" t="s">
        <v>180</v>
      </c>
      <c r="I34" s="186">
        <v>5.1624081059790852E-3</v>
      </c>
      <c r="J34" s="178"/>
      <c r="L34" s="98">
        <f t="shared" si="0"/>
        <v>0.2388973758535016</v>
      </c>
      <c r="M34" s="98">
        <f t="shared" si="1"/>
        <v>-1.1154958307523569E-4</v>
      </c>
    </row>
    <row r="35" spans="2:13" ht="13.2" x14ac:dyDescent="0.25">
      <c r="B35" s="164" t="s">
        <v>94</v>
      </c>
      <c r="C35" s="165">
        <v>1.5868385741788695E-2</v>
      </c>
      <c r="D35" s="166">
        <v>0.12496996116972445</v>
      </c>
      <c r="E35" s="167">
        <v>17141</v>
      </c>
      <c r="F35" s="168">
        <v>0</v>
      </c>
      <c r="H35" s="185" t="s">
        <v>181</v>
      </c>
      <c r="I35" s="186">
        <v>-4.5073069502549745E-3</v>
      </c>
      <c r="J35" s="178"/>
      <c r="L35" s="98">
        <f t="shared" si="0"/>
        <v>-3.5494795896490267E-2</v>
      </c>
      <c r="M35" s="98">
        <f t="shared" si="1"/>
        <v>5.7232701901982063E-4</v>
      </c>
    </row>
    <row r="36" spans="2:13" ht="13.2" x14ac:dyDescent="0.25">
      <c r="B36" s="164" t="s">
        <v>95</v>
      </c>
      <c r="C36" s="165">
        <v>7.0007584154950118E-4</v>
      </c>
      <c r="D36" s="166">
        <v>2.6450454652729799E-2</v>
      </c>
      <c r="E36" s="167">
        <v>17141</v>
      </c>
      <c r="F36" s="168">
        <v>0</v>
      </c>
      <c r="H36" s="185" t="s">
        <v>182</v>
      </c>
      <c r="I36" s="186">
        <v>6.6289357129392795E-3</v>
      </c>
      <c r="J36" s="178"/>
      <c r="L36" s="98">
        <f t="shared" si="0"/>
        <v>0.25044162915769808</v>
      </c>
      <c r="M36" s="98">
        <f t="shared" si="1"/>
        <v>-1.7545096327236713E-4</v>
      </c>
    </row>
    <row r="37" spans="2:13" ht="13.2" x14ac:dyDescent="0.25">
      <c r="B37" s="164" t="s">
        <v>96</v>
      </c>
      <c r="C37" s="165">
        <v>5.8339653462458421E-4</v>
      </c>
      <c r="D37" s="166">
        <v>2.4147260722246058E-2</v>
      </c>
      <c r="E37" s="167">
        <v>17141</v>
      </c>
      <c r="F37" s="168">
        <v>0</v>
      </c>
      <c r="H37" s="185" t="s">
        <v>239</v>
      </c>
      <c r="I37" s="186">
        <v>-7.9770537739439341E-4</v>
      </c>
      <c r="J37" s="178"/>
      <c r="L37" s="98">
        <f t="shared" si="0"/>
        <v>-3.3015753132905036E-2</v>
      </c>
      <c r="M37" s="98">
        <f t="shared" si="1"/>
        <v>1.9272519486839668E-5</v>
      </c>
    </row>
    <row r="38" spans="2:13" ht="13.2" x14ac:dyDescent="0.25">
      <c r="B38" s="164" t="s">
        <v>97</v>
      </c>
      <c r="C38" s="165">
        <v>2.3685899305758124E-2</v>
      </c>
      <c r="D38" s="166">
        <v>0.15207309642366712</v>
      </c>
      <c r="E38" s="167">
        <v>17141</v>
      </c>
      <c r="F38" s="168">
        <v>0</v>
      </c>
      <c r="H38" s="185" t="s">
        <v>183</v>
      </c>
      <c r="I38" s="186">
        <v>3.5739043557902084E-2</v>
      </c>
      <c r="J38" s="178"/>
      <c r="L38" s="98">
        <f t="shared" si="0"/>
        <v>0.2294457927896521</v>
      </c>
      <c r="M38" s="98">
        <f t="shared" si="1"/>
        <v>-5.5664769568329105E-3</v>
      </c>
    </row>
    <row r="39" spans="2:13" ht="13.2" x14ac:dyDescent="0.25">
      <c r="B39" s="164" t="s">
        <v>98</v>
      </c>
      <c r="C39" s="165">
        <v>0.1019193745989149</v>
      </c>
      <c r="D39" s="166">
        <v>0.30255107986294927</v>
      </c>
      <c r="E39" s="167">
        <v>17141</v>
      </c>
      <c r="F39" s="168">
        <v>0</v>
      </c>
      <c r="H39" s="185" t="s">
        <v>184</v>
      </c>
      <c r="I39" s="186">
        <v>5.7995645681822791E-2</v>
      </c>
      <c r="J39" s="178"/>
      <c r="L39" s="98">
        <f t="shared" si="0"/>
        <v>0.1721519743643444</v>
      </c>
      <c r="M39" s="98">
        <f t="shared" si="1"/>
        <v>-1.9536800000942555E-2</v>
      </c>
    </row>
    <row r="40" spans="2:13" ht="13.2" x14ac:dyDescent="0.25">
      <c r="B40" s="164" t="s">
        <v>99</v>
      </c>
      <c r="C40" s="165">
        <v>1.1259553118254478E-2</v>
      </c>
      <c r="D40" s="166">
        <v>0.1055150468037316</v>
      </c>
      <c r="E40" s="167">
        <v>17141</v>
      </c>
      <c r="F40" s="168">
        <v>0</v>
      </c>
      <c r="H40" s="185" t="s">
        <v>185</v>
      </c>
      <c r="I40" s="186">
        <v>8.480684144371366E-3</v>
      </c>
      <c r="J40" s="178"/>
      <c r="L40" s="98">
        <f t="shared" si="0"/>
        <v>7.9469191217494989E-2</v>
      </c>
      <c r="M40" s="98">
        <f t="shared" si="1"/>
        <v>-9.0497721884449673E-4</v>
      </c>
    </row>
    <row r="41" spans="2:13" ht="13.2" x14ac:dyDescent="0.25">
      <c r="B41" s="164" t="s">
        <v>100</v>
      </c>
      <c r="C41" s="165">
        <v>4.0721078116795983E-2</v>
      </c>
      <c r="D41" s="166">
        <v>0.19764906010699293</v>
      </c>
      <c r="E41" s="167">
        <v>17141</v>
      </c>
      <c r="F41" s="168">
        <v>0</v>
      </c>
      <c r="H41" s="185" t="s">
        <v>186</v>
      </c>
      <c r="I41" s="186">
        <v>3.1854706135946917E-2</v>
      </c>
      <c r="J41" s="178"/>
      <c r="L41" s="98">
        <f t="shared" si="0"/>
        <v>0.15460507701102041</v>
      </c>
      <c r="M41" s="98">
        <f t="shared" si="1"/>
        <v>-6.5629352158178096E-3</v>
      </c>
    </row>
    <row r="42" spans="2:13" ht="13.2" x14ac:dyDescent="0.25">
      <c r="B42" s="164" t="s">
        <v>101</v>
      </c>
      <c r="C42" s="165">
        <v>0.12840557727087104</v>
      </c>
      <c r="D42" s="166">
        <v>0.33455061591734192</v>
      </c>
      <c r="E42" s="167">
        <v>17141</v>
      </c>
      <c r="F42" s="168">
        <v>0</v>
      </c>
      <c r="H42" s="185" t="s">
        <v>187</v>
      </c>
      <c r="I42" s="186">
        <v>2.2666524725403231E-2</v>
      </c>
      <c r="J42" s="178"/>
      <c r="L42" s="98">
        <f t="shared" si="0"/>
        <v>5.9052399228565512E-2</v>
      </c>
      <c r="M42" s="98">
        <f t="shared" si="1"/>
        <v>-8.6997543977290984E-3</v>
      </c>
    </row>
    <row r="43" spans="2:13" ht="13.2" x14ac:dyDescent="0.25">
      <c r="B43" s="164" t="s">
        <v>102</v>
      </c>
      <c r="C43" s="165">
        <v>0.28539758473834664</v>
      </c>
      <c r="D43" s="166">
        <v>0.4516167647303701</v>
      </c>
      <c r="E43" s="167">
        <v>17141</v>
      </c>
      <c r="F43" s="168">
        <v>0</v>
      </c>
      <c r="H43" s="185" t="s">
        <v>188</v>
      </c>
      <c r="I43" s="186">
        <v>-1.9933319911398826E-2</v>
      </c>
      <c r="J43" s="178"/>
      <c r="L43" s="98">
        <f t="shared" si="0"/>
        <v>-3.1540898534564314E-2</v>
      </c>
      <c r="M43" s="98">
        <f t="shared" si="1"/>
        <v>1.2596789585361142E-2</v>
      </c>
    </row>
    <row r="44" spans="2:13" ht="13.2" x14ac:dyDescent="0.25">
      <c r="B44" s="164" t="s">
        <v>103</v>
      </c>
      <c r="C44" s="165">
        <v>0.30534974622250749</v>
      </c>
      <c r="D44" s="166">
        <v>0.46056883733576465</v>
      </c>
      <c r="E44" s="167">
        <v>17141</v>
      </c>
      <c r="F44" s="168">
        <v>0</v>
      </c>
      <c r="H44" s="185" t="s">
        <v>189</v>
      </c>
      <c r="I44" s="186">
        <v>-4.2156898058754388E-2</v>
      </c>
      <c r="J44" s="178"/>
      <c r="L44" s="98">
        <f t="shared" si="0"/>
        <v>-6.3582894805444101E-2</v>
      </c>
      <c r="M44" s="98">
        <f t="shared" si="1"/>
        <v>2.7949346721398715E-2</v>
      </c>
    </row>
    <row r="45" spans="2:13" ht="13.2" x14ac:dyDescent="0.25">
      <c r="B45" s="164" t="s">
        <v>104</v>
      </c>
      <c r="C45" s="165">
        <v>1.1667930692491686E-4</v>
      </c>
      <c r="D45" s="166">
        <v>1.0801504501570181E-2</v>
      </c>
      <c r="E45" s="167">
        <v>17141</v>
      </c>
      <c r="F45" s="168">
        <v>0</v>
      </c>
      <c r="H45" s="185" t="s">
        <v>240</v>
      </c>
      <c r="I45" s="186">
        <v>6.0940450648796888E-4</v>
      </c>
      <c r="J45" s="178"/>
      <c r="L45" s="98">
        <f t="shared" si="0"/>
        <v>5.6411900907316938E-2</v>
      </c>
      <c r="M45" s="98">
        <f t="shared" si="1"/>
        <v>-6.5828695848435659E-6</v>
      </c>
    </row>
    <row r="46" spans="2:13" ht="13.2" x14ac:dyDescent="0.25">
      <c r="B46" s="164" t="s">
        <v>105</v>
      </c>
      <c r="C46" s="165">
        <v>5.8339653462458432E-5</v>
      </c>
      <c r="D46" s="166">
        <v>7.6380398966265865E-3</v>
      </c>
      <c r="E46" s="167">
        <v>17141</v>
      </c>
      <c r="F46" s="168">
        <v>0</v>
      </c>
      <c r="H46" s="185" t="s">
        <v>241</v>
      </c>
      <c r="I46" s="186">
        <v>-3.0041563088814322E-4</v>
      </c>
      <c r="J46" s="178"/>
      <c r="L46" s="98">
        <f t="shared" si="0"/>
        <v>-3.9329213883396469E-2</v>
      </c>
      <c r="M46" s="98">
        <f t="shared" si="1"/>
        <v>2.2945865742938432E-6</v>
      </c>
    </row>
    <row r="47" spans="2:13" ht="13.2" x14ac:dyDescent="0.25">
      <c r="B47" s="164" t="s">
        <v>106</v>
      </c>
      <c r="C47" s="165">
        <v>6.148999474943119E-2</v>
      </c>
      <c r="D47" s="166">
        <v>0.24023393226850975</v>
      </c>
      <c r="E47" s="167">
        <v>17141</v>
      </c>
      <c r="F47" s="168">
        <v>0</v>
      </c>
      <c r="H47" s="185" t="s">
        <v>190</v>
      </c>
      <c r="I47" s="186">
        <v>-2.2411933479253909E-2</v>
      </c>
      <c r="J47" s="178"/>
      <c r="L47" s="98">
        <f t="shared" si="0"/>
        <v>-8.7555590539060299E-2</v>
      </c>
      <c r="M47" s="98">
        <f t="shared" si="1"/>
        <v>5.7365321332858562E-3</v>
      </c>
    </row>
    <row r="48" spans="2:13" ht="13.2" x14ac:dyDescent="0.25">
      <c r="B48" s="164" t="s">
        <v>107</v>
      </c>
      <c r="C48" s="165">
        <v>4.1537833265270399E-2</v>
      </c>
      <c r="D48" s="166">
        <v>0.19953637375791372</v>
      </c>
      <c r="E48" s="167">
        <v>17141</v>
      </c>
      <c r="F48" s="168">
        <v>0</v>
      </c>
      <c r="H48" s="185" t="s">
        <v>191</v>
      </c>
      <c r="I48" s="186">
        <v>-1.9815082112648805E-2</v>
      </c>
      <c r="J48" s="178"/>
      <c r="L48" s="98">
        <f t="shared" si="0"/>
        <v>-9.5180673969538471E-2</v>
      </c>
      <c r="M48" s="98">
        <f t="shared" si="1"/>
        <v>4.1249400369049467E-3</v>
      </c>
    </row>
    <row r="49" spans="2:13" ht="13.2" x14ac:dyDescent="0.25">
      <c r="B49" s="164" t="s">
        <v>108</v>
      </c>
      <c r="C49" s="165">
        <v>0.35814713260603231</v>
      </c>
      <c r="D49" s="166">
        <v>0.47946968181903454</v>
      </c>
      <c r="E49" s="167">
        <v>17141</v>
      </c>
      <c r="F49" s="168">
        <v>0</v>
      </c>
      <c r="H49" s="185" t="s">
        <v>192</v>
      </c>
      <c r="I49" s="186">
        <v>-1.6883092714230438E-2</v>
      </c>
      <c r="J49" s="178"/>
      <c r="L49" s="98">
        <f t="shared" si="0"/>
        <v>-2.2600931570887099E-2</v>
      </c>
      <c r="M49" s="98">
        <f t="shared" si="1"/>
        <v>1.2611081522784577E-2</v>
      </c>
    </row>
    <row r="50" spans="2:13" ht="13.2" x14ac:dyDescent="0.25">
      <c r="B50" s="164" t="s">
        <v>109</v>
      </c>
      <c r="C50" s="165">
        <v>0.71314392392509185</v>
      </c>
      <c r="D50" s="166">
        <v>0.45230697862583541</v>
      </c>
      <c r="E50" s="167">
        <v>17141</v>
      </c>
      <c r="F50" s="168">
        <v>0</v>
      </c>
      <c r="H50" s="185" t="s">
        <v>193</v>
      </c>
      <c r="I50" s="186">
        <v>-9.4959284385555551E-2</v>
      </c>
      <c r="J50" s="178"/>
      <c r="L50" s="98">
        <f t="shared" si="0"/>
        <v>-6.0223805939229991E-2</v>
      </c>
      <c r="M50" s="98">
        <f t="shared" si="1"/>
        <v>0.14972052141573058</v>
      </c>
    </row>
    <row r="51" spans="2:13" ht="16.8" x14ac:dyDescent="0.25">
      <c r="B51" s="164" t="s">
        <v>110</v>
      </c>
      <c r="C51" s="165">
        <v>1.4584913365614609E-3</v>
      </c>
      <c r="D51" s="166">
        <v>3.8163452520950505E-2</v>
      </c>
      <c r="E51" s="167">
        <v>17141</v>
      </c>
      <c r="F51" s="168">
        <v>0</v>
      </c>
      <c r="H51" s="185" t="s">
        <v>194</v>
      </c>
      <c r="I51" s="186">
        <v>-7.4885037006559158E-4</v>
      </c>
      <c r="J51" s="178"/>
      <c r="L51" s="98">
        <f t="shared" si="0"/>
        <v>-1.9593567376483427E-2</v>
      </c>
      <c r="M51" s="98">
        <f t="shared" si="1"/>
        <v>2.8618788526062499E-5</v>
      </c>
    </row>
    <row r="52" spans="2:13" ht="13.2" x14ac:dyDescent="0.25">
      <c r="B52" s="164" t="s">
        <v>111</v>
      </c>
      <c r="C52" s="165">
        <v>1.7501896038737532E-4</v>
      </c>
      <c r="D52" s="166">
        <v>1.3228701300768511E-2</v>
      </c>
      <c r="E52" s="167">
        <v>17141</v>
      </c>
      <c r="F52" s="168">
        <v>0</v>
      </c>
      <c r="H52" s="185" t="s">
        <v>195</v>
      </c>
      <c r="I52" s="186">
        <v>-3.5363906230435351E-4</v>
      </c>
      <c r="J52" s="178"/>
      <c r="L52" s="98">
        <f t="shared" si="0"/>
        <v>-2.6728033290975877E-2</v>
      </c>
      <c r="M52" s="98">
        <f t="shared" si="1"/>
        <v>4.6787314665029548E-6</v>
      </c>
    </row>
    <row r="53" spans="2:13" ht="13.2" x14ac:dyDescent="0.25">
      <c r="B53" s="164" t="s">
        <v>112</v>
      </c>
      <c r="C53" s="165">
        <v>1.6976839157575405E-2</v>
      </c>
      <c r="D53" s="166">
        <v>0.12918823381120415</v>
      </c>
      <c r="E53" s="167">
        <v>17141</v>
      </c>
      <c r="F53" s="168">
        <v>0</v>
      </c>
      <c r="H53" s="185" t="s">
        <v>196</v>
      </c>
      <c r="I53" s="186">
        <v>3.8160500128386947E-2</v>
      </c>
      <c r="J53" s="178"/>
      <c r="L53" s="98">
        <f t="shared" si="0"/>
        <v>0.29037207452155223</v>
      </c>
      <c r="M53" s="98">
        <f t="shared" si="1"/>
        <v>-5.0147343433692409E-3</v>
      </c>
    </row>
    <row r="54" spans="2:13" ht="13.2" x14ac:dyDescent="0.25">
      <c r="B54" s="164" t="s">
        <v>113</v>
      </c>
      <c r="C54" s="165">
        <v>0.26725395251152206</v>
      </c>
      <c r="D54" s="166">
        <v>0.44253892784388976</v>
      </c>
      <c r="E54" s="167">
        <v>17141</v>
      </c>
      <c r="F54" s="168">
        <v>0</v>
      </c>
      <c r="H54" s="185" t="s">
        <v>197</v>
      </c>
      <c r="I54" s="186">
        <v>8.569187507907268E-2</v>
      </c>
      <c r="J54" s="178"/>
      <c r="L54" s="98">
        <f t="shared" si="0"/>
        <v>0.14188668796209691</v>
      </c>
      <c r="M54" s="98">
        <f t="shared" si="1"/>
        <v>-5.1750232289360341E-2</v>
      </c>
    </row>
    <row r="55" spans="2:13" ht="13.2" x14ac:dyDescent="0.25">
      <c r="B55" s="164" t="s">
        <v>114</v>
      </c>
      <c r="C55" s="165">
        <v>7.5841549501195961E-4</v>
      </c>
      <c r="D55" s="166">
        <v>2.7529702426087384E-2</v>
      </c>
      <c r="E55" s="167">
        <v>17141</v>
      </c>
      <c r="F55" s="168">
        <v>0</v>
      </c>
      <c r="H55" s="185" t="s">
        <v>198</v>
      </c>
      <c r="I55" s="186">
        <v>5.1912298993054872E-3</v>
      </c>
      <c r="J55" s="178"/>
      <c r="L55" s="98">
        <f t="shared" si="0"/>
        <v>0.1884253127704047</v>
      </c>
      <c r="M55" s="98">
        <f t="shared" si="1"/>
        <v>-1.4301314023909746E-4</v>
      </c>
    </row>
    <row r="56" spans="2:13" ht="13.2" x14ac:dyDescent="0.25">
      <c r="B56" s="164" t="s">
        <v>115</v>
      </c>
      <c r="C56" s="165">
        <v>1.1667930692491686E-4</v>
      </c>
      <c r="D56" s="166">
        <v>1.0801504501570306E-2</v>
      </c>
      <c r="E56" s="167">
        <v>17141</v>
      </c>
      <c r="F56" s="168">
        <v>0</v>
      </c>
      <c r="H56" s="185" t="s">
        <v>199</v>
      </c>
      <c r="I56" s="186">
        <v>-1.9822491298365601E-4</v>
      </c>
      <c r="J56" s="178"/>
      <c r="L56" s="98">
        <f t="shared" si="0"/>
        <v>-1.8349460874582755E-2</v>
      </c>
      <c r="M56" s="98">
        <f t="shared" si="1"/>
        <v>2.1412522171168392E-6</v>
      </c>
    </row>
    <row r="57" spans="2:13" ht="13.2" x14ac:dyDescent="0.25">
      <c r="B57" s="164" t="s">
        <v>116</v>
      </c>
      <c r="C57" s="165">
        <v>1.1667930692491686E-4</v>
      </c>
      <c r="D57" s="166">
        <v>1.0801504501570403E-2</v>
      </c>
      <c r="E57" s="167">
        <v>17141</v>
      </c>
      <c r="F57" s="168">
        <v>0</v>
      </c>
      <c r="H57" s="185" t="s">
        <v>242</v>
      </c>
      <c r="I57" s="186">
        <v>-1.2361715933477074E-3</v>
      </c>
      <c r="J57" s="178"/>
      <c r="L57" s="98">
        <f t="shared" si="0"/>
        <v>-0.11443103666931329</v>
      </c>
      <c r="M57" s="98">
        <f t="shared" si="1"/>
        <v>1.3353292102142866E-5</v>
      </c>
    </row>
    <row r="58" spans="2:13" ht="13.2" x14ac:dyDescent="0.25">
      <c r="B58" s="164" t="s">
        <v>117</v>
      </c>
      <c r="C58" s="165">
        <v>0.17496062073391283</v>
      </c>
      <c r="D58" s="166">
        <v>0.37994450083102094</v>
      </c>
      <c r="E58" s="167">
        <v>17141</v>
      </c>
      <c r="F58" s="168">
        <v>0</v>
      </c>
      <c r="H58" s="185" t="s">
        <v>200</v>
      </c>
      <c r="I58" s="186">
        <v>-3.2957744609818179E-2</v>
      </c>
      <c r="J58" s="178"/>
      <c r="L58" s="98">
        <f t="shared" si="0"/>
        <v>-7.1566865938106905E-2</v>
      </c>
      <c r="M58" s="98">
        <f t="shared" si="1"/>
        <v>1.5176709867655394E-2</v>
      </c>
    </row>
    <row r="59" spans="2:13" ht="13.2" x14ac:dyDescent="0.25">
      <c r="B59" s="164" t="s">
        <v>118</v>
      </c>
      <c r="C59" s="165">
        <v>0.10320284697508897</v>
      </c>
      <c r="D59" s="166">
        <v>0.30423250832066073</v>
      </c>
      <c r="E59" s="167">
        <v>17141</v>
      </c>
      <c r="F59" s="168">
        <v>0</v>
      </c>
      <c r="H59" s="185" t="s">
        <v>201</v>
      </c>
      <c r="I59" s="186">
        <v>-2.2989282511594385E-2</v>
      </c>
      <c r="J59" s="178"/>
      <c r="L59" s="98">
        <f t="shared" si="0"/>
        <v>-6.7766338384697589E-2</v>
      </c>
      <c r="M59" s="98">
        <f t="shared" si="1"/>
        <v>7.7985071950644053E-3</v>
      </c>
    </row>
    <row r="60" spans="2:13" ht="13.2" x14ac:dyDescent="0.25">
      <c r="B60" s="164" t="s">
        <v>119</v>
      </c>
      <c r="C60" s="165">
        <v>2.9169826731229216E-4</v>
      </c>
      <c r="D60" s="166">
        <v>1.7077183404693653E-2</v>
      </c>
      <c r="E60" s="167">
        <v>17141</v>
      </c>
      <c r="F60" s="168">
        <v>0</v>
      </c>
      <c r="H60" s="185" t="s">
        <v>202</v>
      </c>
      <c r="I60" s="186">
        <v>-4.6370053640101822E-4</v>
      </c>
      <c r="J60" s="178"/>
      <c r="L60" s="98">
        <f t="shared" si="0"/>
        <v>-2.7145300531853957E-2</v>
      </c>
      <c r="M60" s="98">
        <f t="shared" si="1"/>
        <v>7.9205475408070622E-6</v>
      </c>
    </row>
    <row r="61" spans="2:13" ht="13.2" x14ac:dyDescent="0.25">
      <c r="B61" s="164" t="s">
        <v>120</v>
      </c>
      <c r="C61" s="165">
        <v>5.2505688116212599E-4</v>
      </c>
      <c r="D61" s="166">
        <v>2.2908771546572233E-2</v>
      </c>
      <c r="E61" s="167">
        <v>17141</v>
      </c>
      <c r="F61" s="168">
        <v>0</v>
      </c>
      <c r="H61" s="185" t="s">
        <v>203</v>
      </c>
      <c r="I61" s="186">
        <v>-7.3673258002418692E-4</v>
      </c>
      <c r="J61" s="178"/>
      <c r="L61" s="98">
        <f t="shared" si="0"/>
        <v>-3.2142524622785634E-2</v>
      </c>
      <c r="M61" s="98">
        <f t="shared" si="1"/>
        <v>1.688551958936906E-5</v>
      </c>
    </row>
    <row r="62" spans="2:13" ht="13.2" x14ac:dyDescent="0.25">
      <c r="B62" s="164" t="s">
        <v>121</v>
      </c>
      <c r="C62" s="165">
        <v>0.3825914474068024</v>
      </c>
      <c r="D62" s="166">
        <v>0.48603396311033759</v>
      </c>
      <c r="E62" s="167">
        <v>17141</v>
      </c>
      <c r="F62" s="168">
        <v>0</v>
      </c>
      <c r="H62" s="185" t="s">
        <v>204</v>
      </c>
      <c r="I62" s="186">
        <v>-3.7745320482966041E-2</v>
      </c>
      <c r="J62" s="178"/>
      <c r="L62" s="98">
        <f t="shared" si="0"/>
        <v>-4.7947850264249928E-2</v>
      </c>
      <c r="M62" s="98">
        <f t="shared" si="1"/>
        <v>2.971199112094406E-2</v>
      </c>
    </row>
    <row r="63" spans="2:13" ht="13.2" x14ac:dyDescent="0.25">
      <c r="B63" s="164" t="s">
        <v>122</v>
      </c>
      <c r="C63" s="165">
        <v>0.24881862201738522</v>
      </c>
      <c r="D63" s="166">
        <v>0.43234109234948193</v>
      </c>
      <c r="E63" s="167">
        <v>17141</v>
      </c>
      <c r="F63" s="168">
        <v>0</v>
      </c>
      <c r="H63" s="185" t="s">
        <v>205</v>
      </c>
      <c r="I63" s="186">
        <v>9.1127932900361322E-2</v>
      </c>
      <c r="J63" s="178"/>
      <c r="L63" s="98">
        <f t="shared" si="0"/>
        <v>0.15833240795317777</v>
      </c>
      <c r="M63" s="98">
        <f t="shared" si="1"/>
        <v>-5.2445458210647965E-2</v>
      </c>
    </row>
    <row r="64" spans="2:13" ht="13.2" x14ac:dyDescent="0.25">
      <c r="B64" s="164" t="s">
        <v>123</v>
      </c>
      <c r="C64" s="165">
        <v>6.0673239600956778E-3</v>
      </c>
      <c r="D64" s="166">
        <v>7.7658633638112456E-2</v>
      </c>
      <c r="E64" s="167">
        <v>17141</v>
      </c>
      <c r="F64" s="168">
        <v>0</v>
      </c>
      <c r="H64" s="185" t="s">
        <v>206</v>
      </c>
      <c r="I64" s="186">
        <v>9.901458627797604E-3</v>
      </c>
      <c r="J64" s="178"/>
      <c r="L64" s="98">
        <f t="shared" si="0"/>
        <v>0.12672619655511716</v>
      </c>
      <c r="M64" s="98">
        <f t="shared" si="1"/>
        <v>-7.7358246415050686E-4</v>
      </c>
    </row>
    <row r="65" spans="2:13" ht="13.2" x14ac:dyDescent="0.25">
      <c r="B65" s="164" t="s">
        <v>124</v>
      </c>
      <c r="C65" s="165">
        <v>6.1723353363281025E-2</v>
      </c>
      <c r="D65" s="166">
        <v>0.24065942713352567</v>
      </c>
      <c r="E65" s="167">
        <v>17141</v>
      </c>
      <c r="F65" s="168">
        <v>0</v>
      </c>
      <c r="H65" s="185" t="s">
        <v>207</v>
      </c>
      <c r="I65" s="186">
        <v>-4.1033746041790053E-3</v>
      </c>
      <c r="J65" s="178"/>
      <c r="L65" s="98">
        <f t="shared" si="0"/>
        <v>-1.5998129013110259E-2</v>
      </c>
      <c r="M65" s="98">
        <f t="shared" si="1"/>
        <v>1.0524168684866414E-3</v>
      </c>
    </row>
    <row r="66" spans="2:13" ht="13.2" x14ac:dyDescent="0.25">
      <c r="B66" s="164" t="s">
        <v>125</v>
      </c>
      <c r="C66" s="165">
        <v>2.0185520098010619E-2</v>
      </c>
      <c r="D66" s="166">
        <v>0.14063861059166793</v>
      </c>
      <c r="E66" s="167">
        <v>17141</v>
      </c>
      <c r="F66" s="168">
        <v>0</v>
      </c>
      <c r="H66" s="185" t="s">
        <v>208</v>
      </c>
      <c r="I66" s="186">
        <v>-8.2534932476862923E-3</v>
      </c>
      <c r="J66" s="178"/>
      <c r="L66" s="98">
        <f t="shared" si="0"/>
        <v>-5.7501223595957718E-2</v>
      </c>
      <c r="M66" s="98">
        <f t="shared" si="1"/>
        <v>1.1846039514261013E-3</v>
      </c>
    </row>
    <row r="67" spans="2:13" ht="13.2" x14ac:dyDescent="0.25">
      <c r="B67" s="164" t="s">
        <v>126</v>
      </c>
      <c r="C67" s="165">
        <v>1.2251327227116272E-3</v>
      </c>
      <c r="D67" s="166">
        <v>3.4981468850547696E-2</v>
      </c>
      <c r="E67" s="167">
        <v>17141</v>
      </c>
      <c r="F67" s="168">
        <v>0</v>
      </c>
      <c r="H67" s="185" t="s">
        <v>209</v>
      </c>
      <c r="I67" s="186">
        <v>-3.3088406476162648E-3</v>
      </c>
      <c r="J67" s="178"/>
      <c r="L67" s="98">
        <f t="shared" si="0"/>
        <v>-9.4472501791841981E-2</v>
      </c>
      <c r="M67" s="98">
        <f t="shared" si="1"/>
        <v>1.1588332579606787E-4</v>
      </c>
    </row>
    <row r="68" spans="2:13" ht="13.2" x14ac:dyDescent="0.25">
      <c r="B68" s="164" t="s">
        <v>127</v>
      </c>
      <c r="C68" s="165">
        <v>6.4173618808704275E-4</v>
      </c>
      <c r="D68" s="166">
        <v>2.5325121511572291E-2</v>
      </c>
      <c r="E68" s="167">
        <v>17141</v>
      </c>
      <c r="F68" s="168">
        <v>0</v>
      </c>
      <c r="H68" s="185" t="s">
        <v>210</v>
      </c>
      <c r="I68" s="186">
        <v>-1.5844730832959217E-4</v>
      </c>
      <c r="J68" s="178"/>
      <c r="L68" s="98">
        <f t="shared" si="0"/>
        <v>-6.2525120318011589E-3</v>
      </c>
      <c r="M68" s="98">
        <f t="shared" si="1"/>
        <v>4.0150398336142874E-6</v>
      </c>
    </row>
    <row r="69" spans="2:13" ht="13.2" x14ac:dyDescent="0.25">
      <c r="B69" s="164" t="s">
        <v>128</v>
      </c>
      <c r="C69" s="165">
        <v>3.051163876086576E-2</v>
      </c>
      <c r="D69" s="166">
        <v>0.17199536182181585</v>
      </c>
      <c r="E69" s="167">
        <v>17141</v>
      </c>
      <c r="F69" s="168">
        <v>0</v>
      </c>
      <c r="H69" s="185" t="s">
        <v>211</v>
      </c>
      <c r="I69" s="186">
        <v>-1.5177535142920189E-2</v>
      </c>
      <c r="J69" s="178"/>
      <c r="L69" s="98">
        <f t="shared" si="0"/>
        <v>-8.555139811620599E-2</v>
      </c>
      <c r="M69" s="98">
        <f t="shared" si="1"/>
        <v>2.6924648703078426E-3</v>
      </c>
    </row>
    <row r="70" spans="2:13" ht="13.2" x14ac:dyDescent="0.25">
      <c r="B70" s="164" t="s">
        <v>129</v>
      </c>
      <c r="C70" s="165">
        <v>9.3343445539933491E-4</v>
      </c>
      <c r="D70" s="166">
        <v>3.0538787862362159E-2</v>
      </c>
      <c r="E70" s="167">
        <v>17141</v>
      </c>
      <c r="F70" s="168">
        <v>0</v>
      </c>
      <c r="H70" s="185" t="s">
        <v>212</v>
      </c>
      <c r="I70" s="186">
        <v>-1.796276397392965E-4</v>
      </c>
      <c r="J70" s="178"/>
      <c r="L70" s="98">
        <f t="shared" ref="L70:L85" si="2">((1-C70)/D70)*I70</f>
        <v>-5.8764601240902251E-3</v>
      </c>
      <c r="M70" s="98">
        <f t="shared" ref="M70:M85" si="3">((0-C70)/D70)*I70</f>
        <v>5.4904152984200633E-6</v>
      </c>
    </row>
    <row r="71" spans="2:13" ht="13.2" x14ac:dyDescent="0.25">
      <c r="B71" s="164" t="s">
        <v>130</v>
      </c>
      <c r="C71" s="165">
        <v>1.750189603873753E-4</v>
      </c>
      <c r="D71" s="166">
        <v>1.3228701300768451E-2</v>
      </c>
      <c r="E71" s="167">
        <v>17141</v>
      </c>
      <c r="F71" s="168">
        <v>0</v>
      </c>
      <c r="H71" s="185" t="s">
        <v>213</v>
      </c>
      <c r="I71" s="186">
        <v>1.2160528588194312E-4</v>
      </c>
      <c r="J71" s="178"/>
      <c r="L71" s="98">
        <f t="shared" si="2"/>
        <v>9.1909250868161697E-3</v>
      </c>
      <c r="M71" s="98">
        <f t="shared" si="3"/>
        <v>-1.6088677360513777E-6</v>
      </c>
    </row>
    <row r="72" spans="2:13" ht="13.2" x14ac:dyDescent="0.25">
      <c r="B72" s="164" t="s">
        <v>131</v>
      </c>
      <c r="C72" s="165">
        <v>1.1667930692491686E-4</v>
      </c>
      <c r="D72" s="166">
        <v>1.0801504501570034E-2</v>
      </c>
      <c r="E72" s="167">
        <v>17141</v>
      </c>
      <c r="F72" s="168">
        <v>0</v>
      </c>
      <c r="H72" s="185" t="s">
        <v>243</v>
      </c>
      <c r="I72" s="186">
        <v>-1.0809753820824597E-3</v>
      </c>
      <c r="J72" s="178"/>
      <c r="L72" s="98">
        <f t="shared" si="2"/>
        <v>-0.10006469510492455</v>
      </c>
      <c r="M72" s="98">
        <f t="shared" si="3"/>
        <v>1.167684171829448E-5</v>
      </c>
    </row>
    <row r="73" spans="2:13" ht="13.2" x14ac:dyDescent="0.25">
      <c r="B73" s="164" t="s">
        <v>132</v>
      </c>
      <c r="C73" s="165">
        <v>0.83402368589930576</v>
      </c>
      <c r="D73" s="166">
        <v>0.3720702266794525</v>
      </c>
      <c r="E73" s="167">
        <v>17141</v>
      </c>
      <c r="F73" s="168">
        <v>0</v>
      </c>
      <c r="H73" s="185" t="s">
        <v>214</v>
      </c>
      <c r="I73" s="186">
        <v>-6.3932066936811208E-2</v>
      </c>
      <c r="J73" s="178"/>
      <c r="L73" s="98">
        <f t="shared" si="2"/>
        <v>-2.8519370973890366E-2</v>
      </c>
      <c r="M73" s="98">
        <f t="shared" si="3"/>
        <v>0.14330858609586525</v>
      </c>
    </row>
    <row r="74" spans="2:13" ht="13.2" x14ac:dyDescent="0.25">
      <c r="B74" s="164" t="s">
        <v>133</v>
      </c>
      <c r="C74" s="165">
        <v>1.6918499504112944E-3</v>
      </c>
      <c r="D74" s="166">
        <v>4.1098493097148636E-2</v>
      </c>
      <c r="E74" s="167">
        <v>17141</v>
      </c>
      <c r="F74" s="168">
        <v>0</v>
      </c>
      <c r="H74" s="185" t="s">
        <v>215</v>
      </c>
      <c r="I74" s="186">
        <v>9.3860677161892222E-4</v>
      </c>
      <c r="J74" s="178"/>
      <c r="L74" s="98">
        <f t="shared" si="2"/>
        <v>2.2799346622854946E-2</v>
      </c>
      <c r="M74" s="98">
        <f t="shared" si="3"/>
        <v>-3.8638443902687786E-5</v>
      </c>
    </row>
    <row r="75" spans="2:13" ht="13.2" x14ac:dyDescent="0.25">
      <c r="B75" s="164" t="s">
        <v>134</v>
      </c>
      <c r="C75" s="165">
        <v>1.2834723761740855E-3</v>
      </c>
      <c r="D75" s="166">
        <v>3.5803629151625813E-2</v>
      </c>
      <c r="E75" s="167">
        <v>17141</v>
      </c>
      <c r="F75" s="168">
        <v>0</v>
      </c>
      <c r="H75" s="185" t="s">
        <v>216</v>
      </c>
      <c r="I75" s="186">
        <v>1.0355505601321088E-2</v>
      </c>
      <c r="J75" s="178"/>
      <c r="L75" s="98">
        <f t="shared" si="2"/>
        <v>0.28885939333529392</v>
      </c>
      <c r="M75" s="98">
        <f t="shared" si="3"/>
        <v>-3.712195019204665E-4</v>
      </c>
    </row>
    <row r="76" spans="2:13" ht="13.2" x14ac:dyDescent="0.25">
      <c r="B76" s="164" t="s">
        <v>135</v>
      </c>
      <c r="C76" s="165">
        <v>0.11889621375649027</v>
      </c>
      <c r="D76" s="166">
        <v>0.32367578859706864</v>
      </c>
      <c r="E76" s="167">
        <v>17141</v>
      </c>
      <c r="F76" s="168">
        <v>0</v>
      </c>
      <c r="H76" s="185" t="s">
        <v>217</v>
      </c>
      <c r="I76" s="186">
        <v>8.1460625055820898E-2</v>
      </c>
      <c r="J76" s="178"/>
      <c r="L76" s="98">
        <f t="shared" si="2"/>
        <v>0.22175049137146596</v>
      </c>
      <c r="M76" s="98">
        <f t="shared" si="3"/>
        <v>-2.9923028631069826E-2</v>
      </c>
    </row>
    <row r="77" spans="2:13" ht="13.2" x14ac:dyDescent="0.25">
      <c r="B77" s="164" t="s">
        <v>136</v>
      </c>
      <c r="C77" s="165">
        <v>1.1201213464792019E-2</v>
      </c>
      <c r="D77" s="166">
        <v>0.10524444153781118</v>
      </c>
      <c r="E77" s="167">
        <v>17141</v>
      </c>
      <c r="F77" s="168">
        <v>0</v>
      </c>
      <c r="H77" s="185" t="s">
        <v>218</v>
      </c>
      <c r="I77" s="186">
        <v>-3.1141930907050749E-3</v>
      </c>
      <c r="J77" s="178"/>
      <c r="L77" s="98">
        <f t="shared" si="2"/>
        <v>-2.9258650662507463E-2</v>
      </c>
      <c r="M77" s="98">
        <f t="shared" si="3"/>
        <v>3.314449777096839E-4</v>
      </c>
    </row>
    <row r="78" spans="2:13" ht="13.2" x14ac:dyDescent="0.25">
      <c r="B78" s="164" t="s">
        <v>137</v>
      </c>
      <c r="C78" s="165">
        <v>4.0837757423720902E-4</v>
      </c>
      <c r="D78" s="166">
        <v>2.0204816709393988E-2</v>
      </c>
      <c r="E78" s="167">
        <v>17141</v>
      </c>
      <c r="F78" s="168">
        <v>0</v>
      </c>
      <c r="H78" s="185" t="s">
        <v>219</v>
      </c>
      <c r="I78" s="186">
        <v>-1.3373696418018438E-3</v>
      </c>
      <c r="J78" s="178"/>
      <c r="L78" s="98">
        <f t="shared" si="2"/>
        <v>-6.6163603919758715E-2</v>
      </c>
      <c r="M78" s="98">
        <f t="shared" si="3"/>
        <v>2.7030770832164754E-5</v>
      </c>
    </row>
    <row r="79" spans="2:13" ht="13.2" x14ac:dyDescent="0.25">
      <c r="B79" s="164" t="s">
        <v>138</v>
      </c>
      <c r="C79" s="165">
        <v>2.9169826731229214E-3</v>
      </c>
      <c r="D79" s="166">
        <v>5.3931841934667574E-2</v>
      </c>
      <c r="E79" s="167">
        <v>17141</v>
      </c>
      <c r="F79" s="168">
        <v>0</v>
      </c>
      <c r="H79" s="185" t="s">
        <v>220</v>
      </c>
      <c r="I79" s="186">
        <v>1.1368150928046271E-2</v>
      </c>
      <c r="J79" s="178"/>
      <c r="L79" s="98">
        <f t="shared" si="2"/>
        <v>0.21017250333290663</v>
      </c>
      <c r="M79" s="98">
        <f t="shared" si="3"/>
        <v>-6.1486309558512261E-4</v>
      </c>
    </row>
    <row r="80" spans="2:13" ht="13.2" x14ac:dyDescent="0.25">
      <c r="B80" s="164" t="s">
        <v>139</v>
      </c>
      <c r="C80" s="165">
        <v>1.8318651187211946E-2</v>
      </c>
      <c r="D80" s="166">
        <v>0.13410491189234761</v>
      </c>
      <c r="E80" s="167">
        <v>17141</v>
      </c>
      <c r="F80" s="168">
        <v>0</v>
      </c>
      <c r="H80" s="185" t="s">
        <v>221</v>
      </c>
      <c r="I80" s="186">
        <v>3.2660942073088894E-2</v>
      </c>
      <c r="J80" s="178"/>
      <c r="L80" s="98">
        <f t="shared" si="2"/>
        <v>0.23908622894845527</v>
      </c>
      <c r="M80" s="98">
        <f t="shared" si="3"/>
        <v>-4.4614652576106823E-3</v>
      </c>
    </row>
    <row r="81" spans="2:13" ht="13.2" x14ac:dyDescent="0.25">
      <c r="B81" s="164" t="s">
        <v>140</v>
      </c>
      <c r="C81" s="165">
        <v>0.11090368123213348</v>
      </c>
      <c r="D81" s="166">
        <v>0.31402198582790125</v>
      </c>
      <c r="E81" s="167">
        <v>17141</v>
      </c>
      <c r="F81" s="168">
        <v>0</v>
      </c>
      <c r="H81" s="185" t="s">
        <v>222</v>
      </c>
      <c r="I81" s="186">
        <v>6.7137668379973661E-2</v>
      </c>
      <c r="J81" s="178"/>
      <c r="L81" s="98">
        <f t="shared" si="2"/>
        <v>0.1900881355485928</v>
      </c>
      <c r="M81" s="98">
        <f t="shared" si="3"/>
        <v>-2.3711125044479978E-2</v>
      </c>
    </row>
    <row r="82" spans="2:13" ht="13.2" x14ac:dyDescent="0.25">
      <c r="B82" s="164" t="s">
        <v>141</v>
      </c>
      <c r="C82" s="165">
        <v>1.8668689107986698E-3</v>
      </c>
      <c r="D82" s="166">
        <v>4.3168187670678586E-2</v>
      </c>
      <c r="E82" s="167">
        <v>17141</v>
      </c>
      <c r="F82" s="168">
        <v>0</v>
      </c>
      <c r="H82" s="185" t="s">
        <v>223</v>
      </c>
      <c r="I82" s="186">
        <v>8.1519877061673532E-3</v>
      </c>
      <c r="J82" s="178"/>
      <c r="L82" s="98">
        <f t="shared" si="2"/>
        <v>0.1884899379105574</v>
      </c>
      <c r="M82" s="98">
        <f t="shared" si="3"/>
        <v>-3.5254415881336355E-4</v>
      </c>
    </row>
    <row r="83" spans="2:13" ht="13.2" x14ac:dyDescent="0.25">
      <c r="B83" s="164" t="s">
        <v>142</v>
      </c>
      <c r="C83" s="165">
        <v>2.4502654454232539E-3</v>
      </c>
      <c r="D83" s="166">
        <v>4.9440916763011711E-2</v>
      </c>
      <c r="E83" s="167">
        <v>17141</v>
      </c>
      <c r="F83" s="168">
        <v>0</v>
      </c>
      <c r="H83" s="185" t="s">
        <v>224</v>
      </c>
      <c r="I83" s="186">
        <v>7.968169997720145E-3</v>
      </c>
      <c r="J83" s="178"/>
      <c r="L83" s="98">
        <f t="shared" si="2"/>
        <v>0.16077060027450993</v>
      </c>
      <c r="M83" s="98">
        <f t="shared" si="3"/>
        <v>-3.9489825203400296E-4</v>
      </c>
    </row>
    <row r="84" spans="2:13" ht="13.2" x14ac:dyDescent="0.25">
      <c r="B84" s="164" t="s">
        <v>143</v>
      </c>
      <c r="C84" s="165">
        <v>2.3335861384983373E-4</v>
      </c>
      <c r="D84" s="166">
        <v>1.5274742854954615E-2</v>
      </c>
      <c r="E84" s="167">
        <v>17141</v>
      </c>
      <c r="F84" s="168">
        <v>0</v>
      </c>
      <c r="H84" s="185" t="s">
        <v>225</v>
      </c>
      <c r="I84" s="186">
        <v>1.7232668868727911E-3</v>
      </c>
      <c r="J84" s="178"/>
      <c r="L84" s="98">
        <f t="shared" si="2"/>
        <v>0.11279173496147842</v>
      </c>
      <c r="M84" s="98">
        <f t="shared" si="3"/>
        <v>-2.6327066572090431E-5</v>
      </c>
    </row>
    <row r="85" spans="2:13" ht="13.2" x14ac:dyDescent="0.25">
      <c r="B85" s="164" t="s">
        <v>144</v>
      </c>
      <c r="C85" s="165">
        <v>2.5086050988857127E-3</v>
      </c>
      <c r="D85" s="166">
        <v>5.002457388000197E-2</v>
      </c>
      <c r="E85" s="167">
        <v>17141</v>
      </c>
      <c r="F85" s="168">
        <v>0</v>
      </c>
      <c r="H85" s="185" t="s">
        <v>226</v>
      </c>
      <c r="I85" s="186">
        <v>-1.3141532524007301E-4</v>
      </c>
      <c r="J85" s="178"/>
      <c r="L85" s="98">
        <f t="shared" si="2"/>
        <v>-2.620425241393358E-3</v>
      </c>
      <c r="M85" s="98">
        <f t="shared" si="3"/>
        <v>6.590144191128459E-6</v>
      </c>
    </row>
    <row r="86" spans="2:13" ht="13.2" x14ac:dyDescent="0.25">
      <c r="B86" s="164" t="s">
        <v>145</v>
      </c>
      <c r="C86" s="165">
        <v>0.48742780467884023</v>
      </c>
      <c r="D86" s="166">
        <v>0.49985649585393627</v>
      </c>
      <c r="E86" s="167">
        <v>17141</v>
      </c>
      <c r="F86" s="168">
        <v>0</v>
      </c>
      <c r="H86" s="185" t="s">
        <v>227</v>
      </c>
      <c r="I86" s="186">
        <v>-6.6244929836799431E-3</v>
      </c>
      <c r="J86" s="178"/>
      <c r="L86" s="98">
        <f t="shared" ref="L86:L91" si="4">((1-C86)/D86)*I86</f>
        <v>-6.7930114736903619E-3</v>
      </c>
      <c r="M86" s="98">
        <f t="shared" ref="M86:M91" si="5">((0-C86)/D86)*I86</f>
        <v>6.4597781541865448E-3</v>
      </c>
    </row>
    <row r="87" spans="2:13" s="107" customFormat="1" ht="13.2" x14ac:dyDescent="0.25">
      <c r="B87" s="164" t="s">
        <v>146</v>
      </c>
      <c r="C87" s="165">
        <v>1.1317892771716936E-2</v>
      </c>
      <c r="D87" s="166">
        <v>0.1057849276690826</v>
      </c>
      <c r="E87" s="167">
        <v>17141</v>
      </c>
      <c r="F87" s="168">
        <v>0</v>
      </c>
      <c r="H87" s="185" t="s">
        <v>228</v>
      </c>
      <c r="I87" s="186">
        <v>-2.2264260191928355E-5</v>
      </c>
      <c r="J87" s="178"/>
      <c r="L87" s="98">
        <f t="shared" si="4"/>
        <v>-2.0808517968924186E-4</v>
      </c>
      <c r="M87" s="98">
        <f t="shared" si="5"/>
        <v>2.382045486499848E-6</v>
      </c>
    </row>
    <row r="88" spans="2:13" s="107" customFormat="1" ht="13.2" x14ac:dyDescent="0.25">
      <c r="B88" s="164" t="s">
        <v>147</v>
      </c>
      <c r="C88" s="165">
        <v>0.27536316434280383</v>
      </c>
      <c r="D88" s="166">
        <v>0.44671012271932242</v>
      </c>
      <c r="E88" s="167">
        <v>17141</v>
      </c>
      <c r="F88" s="168">
        <v>0</v>
      </c>
      <c r="H88" s="185" t="s">
        <v>229</v>
      </c>
      <c r="I88" s="186">
        <v>-4.2505875148870595E-2</v>
      </c>
      <c r="J88" s="178"/>
      <c r="L88" s="98">
        <f t="shared" si="4"/>
        <v>-6.8951477251547696E-2</v>
      </c>
      <c r="M88" s="98">
        <f t="shared" si="5"/>
        <v>2.6201672379623637E-2</v>
      </c>
    </row>
    <row r="89" spans="2:13" s="107" customFormat="1" ht="13.2" x14ac:dyDescent="0.25">
      <c r="B89" s="164" t="s">
        <v>148</v>
      </c>
      <c r="C89" s="165">
        <v>8.4009100985940138E-2</v>
      </c>
      <c r="D89" s="166">
        <v>0.27740955558061525</v>
      </c>
      <c r="E89" s="167">
        <v>17141</v>
      </c>
      <c r="F89" s="168">
        <v>0</v>
      </c>
      <c r="H89" s="185" t="s">
        <v>230</v>
      </c>
      <c r="I89" s="186">
        <v>-1.5684512433448084E-2</v>
      </c>
      <c r="J89" s="178"/>
      <c r="L89" s="98">
        <f t="shared" si="4"/>
        <v>-5.178938632608239E-2</v>
      </c>
      <c r="M89" s="98">
        <f t="shared" si="5"/>
        <v>4.7498067836162436E-3</v>
      </c>
    </row>
    <row r="90" spans="2:13" s="107" customFormat="1" ht="13.2" x14ac:dyDescent="0.25">
      <c r="B90" s="164" t="s">
        <v>149</v>
      </c>
      <c r="C90" s="165">
        <v>2.9169826731229216E-4</v>
      </c>
      <c r="D90" s="166">
        <v>1.7077183404693098E-2</v>
      </c>
      <c r="E90" s="167">
        <v>17141</v>
      </c>
      <c r="F90" s="168">
        <v>0</v>
      </c>
      <c r="H90" s="185" t="s">
        <v>231</v>
      </c>
      <c r="I90" s="186">
        <v>-2.8441146940698115E-5</v>
      </c>
      <c r="J90" s="178"/>
      <c r="L90" s="98">
        <f t="shared" si="4"/>
        <v>-1.6649613717682104E-3</v>
      </c>
      <c r="M90" s="98">
        <f t="shared" si="5"/>
        <v>4.8580805665505682E-7</v>
      </c>
    </row>
    <row r="91" spans="2:13" s="107" customFormat="1" ht="13.8" thickBot="1" x14ac:dyDescent="0.3">
      <c r="B91" s="171" t="s">
        <v>150</v>
      </c>
      <c r="C91" s="172">
        <v>2.2752464850358794E-3</v>
      </c>
      <c r="D91" s="173">
        <v>4.7646638719609127E-2</v>
      </c>
      <c r="E91" s="174">
        <v>17141</v>
      </c>
      <c r="F91" s="175">
        <v>0</v>
      </c>
      <c r="H91" s="187" t="s">
        <v>232</v>
      </c>
      <c r="I91" s="188">
        <v>-4.1773819049110194E-3</v>
      </c>
      <c r="J91" s="178"/>
      <c r="L91" s="98">
        <f t="shared" si="4"/>
        <v>-8.7474739948442889E-2</v>
      </c>
      <c r="M91" s="98">
        <f t="shared" si="5"/>
        <v>1.9948046181670408E-4</v>
      </c>
    </row>
    <row r="92" spans="2:13" s="107" customFormat="1" ht="16.2" customHeight="1" x14ac:dyDescent="0.25">
      <c r="B92" s="176" t="s">
        <v>4</v>
      </c>
      <c r="C92" s="154"/>
      <c r="D92" s="154"/>
      <c r="E92" s="154"/>
      <c r="F92" s="154"/>
      <c r="H92" s="189" t="s">
        <v>248</v>
      </c>
      <c r="I92" s="189"/>
      <c r="J92" s="178"/>
    </row>
    <row r="93" spans="2:13" s="107" customFormat="1" x14ac:dyDescent="0.2">
      <c r="B93" s="93"/>
      <c r="C93" s="94"/>
      <c r="D93" s="95"/>
      <c r="E93" s="96"/>
      <c r="F93" s="96"/>
      <c r="H93" s="93"/>
      <c r="I93" s="97"/>
      <c r="J93" s="116"/>
    </row>
    <row r="94" spans="2:13" s="107" customFormat="1" x14ac:dyDescent="0.2">
      <c r="B94" s="93"/>
      <c r="C94" s="94"/>
      <c r="D94" s="95"/>
      <c r="E94" s="96"/>
      <c r="F94" s="96"/>
      <c r="H94" s="93"/>
      <c r="I94" s="97"/>
      <c r="J94" s="116"/>
    </row>
    <row r="95" spans="2:13" s="107" customFormat="1" x14ac:dyDescent="0.2">
      <c r="B95" s="93"/>
      <c r="C95" s="94"/>
      <c r="D95" s="95"/>
      <c r="E95" s="96"/>
      <c r="F95" s="96"/>
      <c r="H95" s="93"/>
      <c r="I95" s="97"/>
      <c r="J95" s="116"/>
    </row>
    <row r="96" spans="2:13" s="107" customFormat="1" x14ac:dyDescent="0.2">
      <c r="B96" s="93"/>
      <c r="C96" s="94"/>
      <c r="D96" s="95"/>
      <c r="E96" s="96"/>
      <c r="F96" s="96"/>
      <c r="H96" s="93"/>
      <c r="I96" s="97"/>
      <c r="J96" s="116"/>
    </row>
    <row r="97" spans="2:10" s="107" customFormat="1" x14ac:dyDescent="0.2">
      <c r="B97" s="93"/>
      <c r="C97" s="94"/>
      <c r="D97" s="95"/>
      <c r="E97" s="96"/>
      <c r="F97" s="96"/>
      <c r="H97" s="93"/>
      <c r="I97" s="97"/>
      <c r="J97" s="116"/>
    </row>
    <row r="98" spans="2:10" s="107" customFormat="1" x14ac:dyDescent="0.2">
      <c r="B98" s="93"/>
      <c r="C98" s="94"/>
      <c r="D98" s="95"/>
      <c r="E98" s="96"/>
      <c r="F98" s="96"/>
      <c r="H98" s="93"/>
      <c r="I98" s="97"/>
      <c r="J98" s="116"/>
    </row>
    <row r="99" spans="2:10" s="107" customFormat="1" x14ac:dyDescent="0.2">
      <c r="B99" s="93"/>
      <c r="C99" s="94"/>
      <c r="D99" s="95"/>
      <c r="E99" s="96"/>
      <c r="F99" s="96"/>
      <c r="H99" s="93"/>
      <c r="I99" s="97"/>
      <c r="J99" s="116"/>
    </row>
    <row r="100" spans="2:10" s="107" customFormat="1" x14ac:dyDescent="0.2">
      <c r="B100" s="93"/>
      <c r="C100" s="94"/>
      <c r="D100" s="95"/>
      <c r="E100" s="96"/>
      <c r="F100" s="96"/>
      <c r="H100" s="93"/>
      <c r="I100" s="97"/>
      <c r="J100" s="116"/>
    </row>
    <row r="101" spans="2:10" s="107" customFormat="1" x14ac:dyDescent="0.2">
      <c r="B101" s="93"/>
      <c r="C101" s="94"/>
      <c r="D101" s="95"/>
      <c r="E101" s="96"/>
      <c r="F101" s="96"/>
      <c r="H101" s="93"/>
      <c r="I101" s="97"/>
      <c r="J101" s="116"/>
    </row>
    <row r="102" spans="2:10" s="107" customFormat="1" x14ac:dyDescent="0.2">
      <c r="B102" s="93"/>
      <c r="C102" s="94"/>
      <c r="D102" s="95"/>
      <c r="E102" s="96"/>
      <c r="F102" s="96"/>
      <c r="H102" s="93"/>
      <c r="I102" s="97"/>
      <c r="J102" s="116"/>
    </row>
    <row r="103" spans="2:10" s="107" customFormat="1" x14ac:dyDescent="0.2">
      <c r="B103" s="93"/>
      <c r="C103" s="94"/>
      <c r="D103" s="95"/>
      <c r="E103" s="96"/>
      <c r="F103" s="96"/>
      <c r="H103" s="93"/>
      <c r="I103" s="97"/>
      <c r="J103" s="116"/>
    </row>
    <row r="104" spans="2:10" s="107" customFormat="1" x14ac:dyDescent="0.2">
      <c r="B104" s="93"/>
      <c r="C104" s="94"/>
      <c r="D104" s="95"/>
      <c r="E104" s="96"/>
      <c r="F104" s="96"/>
      <c r="H104" s="93"/>
      <c r="I104" s="97"/>
      <c r="J104" s="116"/>
    </row>
    <row r="105" spans="2:10" s="107" customFormat="1" x14ac:dyDescent="0.2">
      <c r="B105" s="93"/>
      <c r="C105" s="94"/>
      <c r="D105" s="95"/>
      <c r="E105" s="96"/>
      <c r="F105" s="96"/>
      <c r="H105" s="93"/>
      <c r="I105" s="97"/>
      <c r="J105" s="116"/>
    </row>
    <row r="106" spans="2:10" s="107" customFormat="1" x14ac:dyDescent="0.2">
      <c r="B106" s="93"/>
      <c r="C106" s="94"/>
      <c r="D106" s="95"/>
      <c r="E106" s="96"/>
      <c r="F106" s="96"/>
      <c r="H106" s="93"/>
      <c r="I106" s="97"/>
      <c r="J106" s="116"/>
    </row>
    <row r="107" spans="2:10" s="107" customFormat="1" x14ac:dyDescent="0.2">
      <c r="B107" s="93"/>
      <c r="C107" s="94"/>
      <c r="D107" s="95"/>
      <c r="E107" s="96"/>
      <c r="F107" s="96"/>
      <c r="H107" s="93"/>
      <c r="I107" s="97"/>
      <c r="J107" s="116"/>
    </row>
    <row r="108" spans="2:10" s="107" customFormat="1" x14ac:dyDescent="0.2">
      <c r="B108" s="93"/>
      <c r="C108" s="94"/>
      <c r="D108" s="95"/>
      <c r="E108" s="96"/>
      <c r="F108" s="96"/>
      <c r="H108" s="93"/>
      <c r="I108" s="97"/>
      <c r="J108" s="116"/>
    </row>
    <row r="109" spans="2:10" s="107" customFormat="1" x14ac:dyDescent="0.2">
      <c r="B109" s="93"/>
      <c r="C109" s="94"/>
      <c r="D109" s="95"/>
      <c r="E109" s="96"/>
      <c r="F109" s="96"/>
      <c r="H109" s="93"/>
      <c r="I109" s="97"/>
      <c r="J109" s="116"/>
    </row>
    <row r="110" spans="2:10" s="107" customFormat="1" x14ac:dyDescent="0.2">
      <c r="B110" s="93"/>
      <c r="C110" s="94"/>
      <c r="D110" s="95"/>
      <c r="E110" s="96"/>
      <c r="F110" s="96"/>
      <c r="H110" s="93"/>
      <c r="I110" s="97"/>
      <c r="J110" s="116"/>
    </row>
    <row r="111" spans="2:10" s="107" customFormat="1" x14ac:dyDescent="0.2">
      <c r="B111" s="93"/>
      <c r="C111" s="94"/>
      <c r="D111" s="95"/>
      <c r="E111" s="96"/>
      <c r="F111" s="96"/>
      <c r="H111" s="93"/>
      <c r="I111" s="97"/>
      <c r="J111" s="116"/>
    </row>
    <row r="112" spans="2:10" s="107" customFormat="1" x14ac:dyDescent="0.2">
      <c r="B112" s="93"/>
      <c r="C112" s="94"/>
      <c r="D112" s="95"/>
      <c r="E112" s="96"/>
      <c r="F112" s="96"/>
      <c r="H112" s="93"/>
      <c r="I112" s="97"/>
      <c r="J112" s="116"/>
    </row>
    <row r="113" spans="2:10" s="107" customFormat="1" x14ac:dyDescent="0.2">
      <c r="B113" s="93"/>
      <c r="C113" s="94"/>
      <c r="D113" s="95"/>
      <c r="E113" s="96"/>
      <c r="F113" s="96"/>
      <c r="H113" s="93"/>
      <c r="I113" s="97"/>
      <c r="J113" s="116"/>
    </row>
    <row r="114" spans="2:10" s="107" customFormat="1" x14ac:dyDescent="0.2">
      <c r="B114" s="93"/>
      <c r="C114" s="94"/>
      <c r="D114" s="95"/>
      <c r="E114" s="96"/>
      <c r="F114" s="96"/>
      <c r="H114" s="93"/>
      <c r="I114" s="97"/>
      <c r="J114" s="116"/>
    </row>
    <row r="115" spans="2:10" s="107" customFormat="1" x14ac:dyDescent="0.2">
      <c r="B115" s="93"/>
      <c r="C115" s="94"/>
      <c r="D115" s="95"/>
      <c r="E115" s="96"/>
      <c r="F115" s="96"/>
      <c r="H115" s="93"/>
      <c r="I115" s="97"/>
      <c r="J115" s="116"/>
    </row>
    <row r="116" spans="2:10" s="107" customFormat="1" x14ac:dyDescent="0.2">
      <c r="B116" s="93"/>
      <c r="C116" s="94"/>
      <c r="D116" s="95"/>
      <c r="E116" s="96"/>
      <c r="F116" s="96"/>
      <c r="H116" s="93"/>
      <c r="I116" s="97"/>
      <c r="J116" s="116"/>
    </row>
    <row r="117" spans="2:10" s="107" customFormat="1" x14ac:dyDescent="0.2">
      <c r="B117" s="93"/>
      <c r="C117" s="94"/>
      <c r="D117" s="95"/>
      <c r="E117" s="96"/>
      <c r="F117" s="96"/>
      <c r="H117" s="93"/>
      <c r="I117" s="97"/>
      <c r="J117" s="116"/>
    </row>
    <row r="118" spans="2:10" s="107" customFormat="1" x14ac:dyDescent="0.2">
      <c r="B118" s="93"/>
      <c r="C118" s="94"/>
      <c r="D118" s="95"/>
      <c r="E118" s="96"/>
      <c r="F118" s="96"/>
      <c r="H118" s="93"/>
      <c r="I118" s="97"/>
      <c r="J118" s="116"/>
    </row>
    <row r="119" spans="2:10" s="107" customFormat="1" x14ac:dyDescent="0.2">
      <c r="B119" s="93"/>
      <c r="C119" s="94"/>
      <c r="D119" s="95"/>
      <c r="E119" s="96"/>
      <c r="F119" s="96"/>
      <c r="H119" s="93"/>
      <c r="I119" s="97"/>
      <c r="J119" s="116"/>
    </row>
    <row r="120" spans="2:10" s="107" customFormat="1" x14ac:dyDescent="0.2">
      <c r="B120" s="93"/>
      <c r="C120" s="94"/>
      <c r="D120" s="95"/>
      <c r="E120" s="96"/>
      <c r="F120" s="96"/>
      <c r="H120" s="93"/>
      <c r="I120" s="97"/>
      <c r="J120" s="116"/>
    </row>
    <row r="121" spans="2:10" s="107" customFormat="1" x14ac:dyDescent="0.2">
      <c r="B121" s="93"/>
      <c r="C121" s="94"/>
      <c r="D121" s="95"/>
      <c r="E121" s="96"/>
      <c r="F121" s="96"/>
      <c r="H121" s="93"/>
      <c r="I121" s="97"/>
      <c r="J121" s="116"/>
    </row>
    <row r="122" spans="2:10" s="107" customFormat="1" x14ac:dyDescent="0.2">
      <c r="B122" s="93"/>
      <c r="C122" s="94"/>
      <c r="D122" s="95"/>
      <c r="E122" s="96"/>
      <c r="F122" s="96"/>
      <c r="H122" s="93"/>
      <c r="I122" s="97"/>
      <c r="J122" s="116"/>
    </row>
    <row r="123" spans="2:10" s="107" customFormat="1" x14ac:dyDescent="0.2">
      <c r="B123" s="93"/>
      <c r="C123" s="94"/>
      <c r="D123" s="95"/>
      <c r="E123" s="96"/>
      <c r="F123" s="96"/>
      <c r="H123" s="93"/>
      <c r="I123" s="97"/>
      <c r="J123" s="116"/>
    </row>
    <row r="124" spans="2:10" s="107" customFormat="1" x14ac:dyDescent="0.2">
      <c r="B124" s="93"/>
      <c r="C124" s="94"/>
      <c r="D124" s="95"/>
      <c r="E124" s="96"/>
      <c r="F124" s="96"/>
      <c r="H124" s="93"/>
      <c r="I124" s="97"/>
      <c r="J124" s="116"/>
    </row>
    <row r="125" spans="2:10" s="107" customFormat="1" x14ac:dyDescent="0.2">
      <c r="B125" s="93"/>
      <c r="C125" s="94"/>
      <c r="D125" s="95"/>
      <c r="E125" s="96"/>
      <c r="F125" s="96"/>
      <c r="H125" s="93"/>
      <c r="I125" s="97"/>
      <c r="J125" s="116"/>
    </row>
    <row r="126" spans="2:10" s="107" customFormat="1" x14ac:dyDescent="0.2">
      <c r="B126" s="121"/>
      <c r="C126" s="118"/>
      <c r="D126" s="118"/>
      <c r="E126" s="118"/>
      <c r="F126" s="118"/>
      <c r="H126" s="121"/>
      <c r="I126" s="118"/>
      <c r="J126" s="116"/>
    </row>
  </sheetData>
  <mergeCells count="8">
    <mergeCell ref="H3:H4"/>
    <mergeCell ref="H92:I92"/>
    <mergeCell ref="L3:M3"/>
    <mergeCell ref="B126:F126"/>
    <mergeCell ref="H126:I126"/>
    <mergeCell ref="B3:F3"/>
    <mergeCell ref="B92:F92"/>
    <mergeCell ref="H2:I2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26"/>
  <sheetViews>
    <sheetView workbookViewId="0">
      <selection activeCell="G2" sqref="G2"/>
    </sheetView>
  </sheetViews>
  <sheetFormatPr defaultColWidth="9.109375" defaultRowHeight="11.4" x14ac:dyDescent="0.2"/>
  <cols>
    <col min="1" max="1" width="9.109375" style="98"/>
    <col min="2" max="2" width="30.6640625" style="98" customWidth="1"/>
    <col min="3" max="7" width="9.109375" style="98"/>
    <col min="8" max="8" width="27.6640625" style="98" customWidth="1"/>
    <col min="9" max="9" width="10.33203125" style="98" bestFit="1" customWidth="1"/>
    <col min="10" max="11" width="9.109375" style="98"/>
    <col min="12" max="12" width="12.6640625" style="98" bestFit="1" customWidth="1"/>
    <col min="13" max="13" width="15.33203125" style="98" bestFit="1" customWidth="1"/>
    <col min="14" max="16384" width="9.109375" style="98"/>
  </cols>
  <sheetData>
    <row r="2" spans="1:13" ht="15.75" customHeight="1" thickBot="1" x14ac:dyDescent="0.25">
      <c r="A2" s="98" t="s">
        <v>7</v>
      </c>
      <c r="H2" s="117" t="s">
        <v>10</v>
      </c>
      <c r="I2" s="118"/>
      <c r="J2" s="108"/>
    </row>
    <row r="3" spans="1:13" ht="12" thickBot="1" x14ac:dyDescent="0.25">
      <c r="B3" s="117" t="s">
        <v>0</v>
      </c>
      <c r="C3" s="118"/>
      <c r="D3" s="118"/>
      <c r="E3" s="118"/>
      <c r="F3" s="118"/>
      <c r="H3" s="119" t="s">
        <v>3</v>
      </c>
      <c r="I3" s="19" t="s">
        <v>8</v>
      </c>
      <c r="J3" s="108"/>
      <c r="L3" s="122" t="s">
        <v>11</v>
      </c>
      <c r="M3" s="122"/>
    </row>
    <row r="4" spans="1:13" ht="25.8" thickBot="1" x14ac:dyDescent="0.3">
      <c r="B4" s="109" t="s">
        <v>3</v>
      </c>
      <c r="C4" s="1" t="s">
        <v>1</v>
      </c>
      <c r="D4" s="2" t="s">
        <v>5</v>
      </c>
      <c r="E4" s="2" t="s">
        <v>6</v>
      </c>
      <c r="F4" s="3" t="s">
        <v>2</v>
      </c>
      <c r="H4" s="120"/>
      <c r="I4" s="20" t="s">
        <v>9</v>
      </c>
      <c r="J4" s="108"/>
      <c r="L4" s="100" t="s">
        <v>12</v>
      </c>
      <c r="M4" s="100" t="s">
        <v>13</v>
      </c>
    </row>
    <row r="5" spans="1:13" ht="15" customHeight="1" thickTop="1" x14ac:dyDescent="0.2">
      <c r="B5" s="4" t="s">
        <v>59</v>
      </c>
      <c r="C5" s="5">
        <v>0.86673483299250176</v>
      </c>
      <c r="D5" s="6">
        <v>0.33989005516414073</v>
      </c>
      <c r="E5" s="7">
        <v>5868</v>
      </c>
      <c r="F5" s="8">
        <v>0</v>
      </c>
      <c r="H5" s="110" t="s">
        <v>153</v>
      </c>
      <c r="I5" s="111">
        <v>6.2088956873309738E-2</v>
      </c>
      <c r="J5" s="108"/>
      <c r="L5" s="98">
        <f>((1-C5)/D5)*I5</f>
        <v>2.4344034435038502E-2</v>
      </c>
      <c r="M5" s="98">
        <f>((0-C5)/D5)*I5</f>
        <v>-0.15832961526420192</v>
      </c>
    </row>
    <row r="6" spans="1:13" ht="15" customHeight="1" x14ac:dyDescent="0.2">
      <c r="B6" s="9" t="s">
        <v>60</v>
      </c>
      <c r="C6" s="10">
        <v>7.1233810497614181E-2</v>
      </c>
      <c r="D6" s="11">
        <v>0.25723691666578641</v>
      </c>
      <c r="E6" s="12">
        <v>5868</v>
      </c>
      <c r="F6" s="13">
        <v>0</v>
      </c>
      <c r="H6" s="112" t="s">
        <v>154</v>
      </c>
      <c r="I6" s="113">
        <v>1.173196470402111E-2</v>
      </c>
      <c r="J6" s="108"/>
      <c r="L6" s="98">
        <f t="shared" ref="L6:L15" si="0">((1-C6)/D6)*I6</f>
        <v>4.2358819623417678E-2</v>
      </c>
      <c r="M6" s="98">
        <f t="shared" ref="M6:M15" si="1">((0-C6)/D6)*I6</f>
        <v>-3.2488048812089158E-3</v>
      </c>
    </row>
    <row r="7" spans="1:13" ht="15" customHeight="1" x14ac:dyDescent="0.2">
      <c r="B7" s="9" t="s">
        <v>61</v>
      </c>
      <c r="C7" s="10">
        <v>0.66888207225630547</v>
      </c>
      <c r="D7" s="11">
        <v>0.47065549566696124</v>
      </c>
      <c r="E7" s="12">
        <v>5868</v>
      </c>
      <c r="F7" s="13">
        <v>0</v>
      </c>
      <c r="H7" s="112" t="s">
        <v>155</v>
      </c>
      <c r="I7" s="113">
        <v>7.2636321867491985E-2</v>
      </c>
      <c r="J7" s="108"/>
      <c r="L7" s="98">
        <f t="shared" si="0"/>
        <v>5.1101471452288577E-2</v>
      </c>
      <c r="M7" s="98">
        <f t="shared" si="1"/>
        <v>-0.10322865437479811</v>
      </c>
    </row>
    <row r="8" spans="1:13" ht="15" customHeight="1" x14ac:dyDescent="0.2">
      <c r="B8" s="9" t="s">
        <v>62</v>
      </c>
      <c r="C8" s="10">
        <v>0.87730061349693256</v>
      </c>
      <c r="D8" s="11">
        <v>0.32811978676021664</v>
      </c>
      <c r="E8" s="12">
        <v>5868</v>
      </c>
      <c r="F8" s="13">
        <v>0</v>
      </c>
      <c r="H8" s="112" t="s">
        <v>156</v>
      </c>
      <c r="I8" s="113">
        <v>4.9101158398662449E-2</v>
      </c>
      <c r="J8" s="108"/>
      <c r="L8" s="98">
        <f t="shared" si="0"/>
        <v>1.8361227378550435E-2</v>
      </c>
      <c r="M8" s="98">
        <f t="shared" si="1"/>
        <v>-0.13128277575663566</v>
      </c>
    </row>
    <row r="9" spans="1:13" ht="15" customHeight="1" x14ac:dyDescent="0.2">
      <c r="B9" s="9" t="s">
        <v>63</v>
      </c>
      <c r="C9" s="10">
        <v>6.9700068166325832E-2</v>
      </c>
      <c r="D9" s="11">
        <v>0.25466256231389028</v>
      </c>
      <c r="E9" s="12">
        <v>5868</v>
      </c>
      <c r="F9" s="13">
        <v>0</v>
      </c>
      <c r="H9" s="112" t="s">
        <v>157</v>
      </c>
      <c r="I9" s="113">
        <v>4.4400101573623715E-2</v>
      </c>
      <c r="J9" s="108"/>
      <c r="L9" s="98">
        <f t="shared" si="0"/>
        <v>0.16219663813968227</v>
      </c>
      <c r="M9" s="98">
        <f t="shared" si="1"/>
        <v>-1.2152120351553409E-2</v>
      </c>
    </row>
    <row r="10" spans="1:13" ht="15" customHeight="1" x14ac:dyDescent="0.2">
      <c r="B10" s="9" t="s">
        <v>64</v>
      </c>
      <c r="C10" s="10">
        <v>0.32822085889570551</v>
      </c>
      <c r="D10" s="11">
        <v>0.46960569459630969</v>
      </c>
      <c r="E10" s="12">
        <v>5868</v>
      </c>
      <c r="F10" s="13">
        <v>0</v>
      </c>
      <c r="H10" s="112" t="s">
        <v>158</v>
      </c>
      <c r="I10" s="113">
        <v>8.3331551443498228E-2</v>
      </c>
      <c r="J10" s="108"/>
      <c r="L10" s="98">
        <f t="shared" si="0"/>
        <v>0.11920723854024892</v>
      </c>
      <c r="M10" s="98">
        <f t="shared" si="1"/>
        <v>-5.8242806044779147E-2</v>
      </c>
    </row>
    <row r="11" spans="1:13" ht="15" customHeight="1" x14ac:dyDescent="0.2">
      <c r="B11" s="9" t="s">
        <v>65</v>
      </c>
      <c r="C11" s="10">
        <v>0.5313565098841172</v>
      </c>
      <c r="D11" s="11">
        <v>0.49905832616692336</v>
      </c>
      <c r="E11" s="12">
        <v>5868</v>
      </c>
      <c r="F11" s="13">
        <v>0</v>
      </c>
      <c r="H11" s="112" t="s">
        <v>159</v>
      </c>
      <c r="I11" s="113">
        <v>7.2012190025993947E-2</v>
      </c>
      <c r="J11" s="108"/>
      <c r="L11" s="98">
        <f t="shared" si="0"/>
        <v>6.7623446589651789E-2</v>
      </c>
      <c r="M11" s="98">
        <f t="shared" si="1"/>
        <v>-7.6672693260557909E-2</v>
      </c>
    </row>
    <row r="12" spans="1:13" ht="15" customHeight="1" x14ac:dyDescent="0.2">
      <c r="B12" s="9" t="s">
        <v>66</v>
      </c>
      <c r="C12" s="10">
        <v>0.77999318336741652</v>
      </c>
      <c r="D12" s="11">
        <v>0.41428621296947704</v>
      </c>
      <c r="E12" s="12">
        <v>5868</v>
      </c>
      <c r="F12" s="13">
        <v>0</v>
      </c>
      <c r="H12" s="112" t="s">
        <v>160</v>
      </c>
      <c r="I12" s="113">
        <v>4.2171431706976001E-2</v>
      </c>
      <c r="J12" s="108"/>
      <c r="L12" s="98">
        <f t="shared" si="0"/>
        <v>2.2395151352463068E-2</v>
      </c>
      <c r="M12" s="98">
        <f t="shared" si="1"/>
        <v>-7.9397837134177751E-2</v>
      </c>
    </row>
    <row r="13" spans="1:13" ht="15" customHeight="1" x14ac:dyDescent="0.2">
      <c r="B13" s="9" t="s">
        <v>67</v>
      </c>
      <c r="C13" s="10">
        <v>0.79021813224267212</v>
      </c>
      <c r="D13" s="11">
        <v>0.40718753781004441</v>
      </c>
      <c r="E13" s="12">
        <v>5868</v>
      </c>
      <c r="F13" s="13">
        <v>0</v>
      </c>
      <c r="H13" s="112" t="s">
        <v>161</v>
      </c>
      <c r="I13" s="113">
        <v>4.269113249500129E-2</v>
      </c>
      <c r="J13" s="108"/>
      <c r="L13" s="98">
        <f t="shared" si="0"/>
        <v>2.1994350710347312E-2</v>
      </c>
      <c r="M13" s="98">
        <f t="shared" si="1"/>
        <v>-8.2849556656279841E-2</v>
      </c>
    </row>
    <row r="14" spans="1:13" ht="15" customHeight="1" x14ac:dyDescent="0.2">
      <c r="B14" s="9" t="s">
        <v>68</v>
      </c>
      <c r="C14" s="10">
        <v>0.81782549420586226</v>
      </c>
      <c r="D14" s="11">
        <v>0.38602117726062701</v>
      </c>
      <c r="E14" s="12">
        <v>5868</v>
      </c>
      <c r="F14" s="13">
        <v>0</v>
      </c>
      <c r="H14" s="112" t="s">
        <v>162</v>
      </c>
      <c r="I14" s="113">
        <v>6.9062493368762287E-2</v>
      </c>
      <c r="J14" s="108"/>
      <c r="L14" s="98">
        <f t="shared" si="0"/>
        <v>3.2592578696454981E-2</v>
      </c>
      <c r="M14" s="98">
        <f t="shared" si="1"/>
        <v>-0.14631598238006305</v>
      </c>
    </row>
    <row r="15" spans="1:13" ht="15" customHeight="1" x14ac:dyDescent="0.2">
      <c r="B15" s="9" t="s">
        <v>69</v>
      </c>
      <c r="C15" s="10">
        <v>0.22375596455351052</v>
      </c>
      <c r="D15" s="11">
        <v>0.41679591806712796</v>
      </c>
      <c r="E15" s="12">
        <v>5868</v>
      </c>
      <c r="F15" s="13">
        <v>0</v>
      </c>
      <c r="H15" s="112" t="s">
        <v>163</v>
      </c>
      <c r="I15" s="113">
        <v>4.9442985768486922E-2</v>
      </c>
      <c r="J15" s="108"/>
      <c r="L15" s="98">
        <f t="shared" si="0"/>
        <v>9.2083010254606884E-2</v>
      </c>
      <c r="M15" s="98">
        <f t="shared" si="1"/>
        <v>-2.6543357291832891E-2</v>
      </c>
    </row>
    <row r="16" spans="1:13" ht="15" customHeight="1" x14ac:dyDescent="0.2">
      <c r="B16" s="9" t="s">
        <v>70</v>
      </c>
      <c r="C16" s="10">
        <v>0.10906612133605999</v>
      </c>
      <c r="D16" s="11">
        <v>0.31174872054212738</v>
      </c>
      <c r="E16" s="12">
        <v>5868</v>
      </c>
      <c r="F16" s="13">
        <v>0</v>
      </c>
      <c r="H16" s="112" t="s">
        <v>164</v>
      </c>
      <c r="I16" s="113">
        <v>4.4956371800072899E-2</v>
      </c>
      <c r="J16" s="108"/>
      <c r="L16" s="98">
        <f t="shared" ref="L16:L79" si="2">((1-C16)/D16)*I16</f>
        <v>0.12847897059158786</v>
      </c>
      <c r="M16" s="98">
        <f t="shared" ref="M16:M79" si="3">((0-C16)/D16)*I16</f>
        <v>-1.5728106575863855E-2</v>
      </c>
    </row>
    <row r="17" spans="2:13" ht="15" customHeight="1" x14ac:dyDescent="0.2">
      <c r="B17" s="9" t="s">
        <v>71</v>
      </c>
      <c r="C17" s="10">
        <v>7.6687116564417178E-3</v>
      </c>
      <c r="D17" s="11">
        <v>8.7242189259265149E-2</v>
      </c>
      <c r="E17" s="12">
        <v>5868</v>
      </c>
      <c r="F17" s="13">
        <v>0</v>
      </c>
      <c r="H17" s="112" t="s">
        <v>165</v>
      </c>
      <c r="I17" s="113">
        <v>2.0966295220272825E-3</v>
      </c>
      <c r="J17" s="108"/>
      <c r="L17" s="98">
        <f t="shared" si="2"/>
        <v>2.3847992495804052E-2</v>
      </c>
      <c r="M17" s="98">
        <f t="shared" si="3"/>
        <v>-1.8429669625814567E-4</v>
      </c>
    </row>
    <row r="18" spans="2:13" ht="15" customHeight="1" x14ac:dyDescent="0.2">
      <c r="B18" s="9" t="s">
        <v>72</v>
      </c>
      <c r="C18" s="10">
        <v>5.4533060668029994E-2</v>
      </c>
      <c r="D18" s="11">
        <v>0.22708587354546561</v>
      </c>
      <c r="E18" s="12">
        <v>5868</v>
      </c>
      <c r="F18" s="13">
        <v>0</v>
      </c>
      <c r="H18" s="112" t="s">
        <v>166</v>
      </c>
      <c r="I18" s="113">
        <v>-2.3805808858237118E-2</v>
      </c>
      <c r="J18" s="108"/>
      <c r="L18" s="98">
        <f t="shared" si="2"/>
        <v>-9.9114951045217822E-2</v>
      </c>
      <c r="M18" s="98">
        <f t="shared" si="3"/>
        <v>5.7167960227955481E-3</v>
      </c>
    </row>
    <row r="19" spans="2:13" ht="15" customHeight="1" x14ac:dyDescent="0.2">
      <c r="B19" s="9" t="s">
        <v>73</v>
      </c>
      <c r="C19" s="10">
        <v>0.21455351056578051</v>
      </c>
      <c r="D19" s="11">
        <v>0.4105472263809597</v>
      </c>
      <c r="E19" s="12">
        <v>5868</v>
      </c>
      <c r="F19" s="13">
        <v>0</v>
      </c>
      <c r="H19" s="112" t="s">
        <v>167</v>
      </c>
      <c r="I19" s="113">
        <v>-4.119538113265619E-3</v>
      </c>
      <c r="J19" s="108"/>
      <c r="L19" s="98">
        <f t="shared" si="2"/>
        <v>-7.8813752504869241E-3</v>
      </c>
      <c r="M19" s="98">
        <f t="shared" si="3"/>
        <v>2.1528859710052157E-3</v>
      </c>
    </row>
    <row r="20" spans="2:13" ht="24" customHeight="1" x14ac:dyDescent="0.2">
      <c r="B20" s="9" t="s">
        <v>74</v>
      </c>
      <c r="C20" s="10">
        <v>8.3333333333333329E-2</v>
      </c>
      <c r="D20" s="11">
        <v>0.27640895242818103</v>
      </c>
      <c r="E20" s="12">
        <v>5868</v>
      </c>
      <c r="F20" s="13">
        <v>0</v>
      </c>
      <c r="H20" s="112" t="s">
        <v>168</v>
      </c>
      <c r="I20" s="113">
        <v>3.139715682726775E-2</v>
      </c>
      <c r="J20" s="108"/>
      <c r="L20" s="98">
        <f t="shared" si="2"/>
        <v>0.10412371538197614</v>
      </c>
      <c r="M20" s="98">
        <f t="shared" si="3"/>
        <v>-9.4657923074523767E-3</v>
      </c>
    </row>
    <row r="21" spans="2:13" ht="15" customHeight="1" x14ac:dyDescent="0.2">
      <c r="B21" s="9" t="s">
        <v>80</v>
      </c>
      <c r="C21" s="10">
        <v>0.42331288343558282</v>
      </c>
      <c r="D21" s="11">
        <v>0.49412619339272046</v>
      </c>
      <c r="E21" s="12">
        <v>5868</v>
      </c>
      <c r="F21" s="13">
        <v>0</v>
      </c>
      <c r="H21" s="112" t="s">
        <v>169</v>
      </c>
      <c r="I21" s="113">
        <v>6.8262951888061502E-2</v>
      </c>
      <c r="J21" s="108"/>
      <c r="L21" s="98">
        <f t="shared" si="2"/>
        <v>7.9668646226196349E-2</v>
      </c>
      <c r="M21" s="98">
        <f t="shared" si="3"/>
        <v>-5.8480176485186677E-2</v>
      </c>
    </row>
    <row r="22" spans="2:13" ht="12" x14ac:dyDescent="0.2">
      <c r="B22" s="9" t="s">
        <v>81</v>
      </c>
      <c r="C22" s="10">
        <v>4.6012269938650301E-3</v>
      </c>
      <c r="D22" s="11">
        <v>6.7681876089352652E-2</v>
      </c>
      <c r="E22" s="12">
        <v>5868</v>
      </c>
      <c r="F22" s="13">
        <v>0</v>
      </c>
      <c r="H22" s="112" t="s">
        <v>170</v>
      </c>
      <c r="I22" s="113">
        <v>1.3617317129571774E-2</v>
      </c>
      <c r="J22" s="108"/>
      <c r="L22" s="98">
        <f t="shared" si="2"/>
        <v>0.20027016899644592</v>
      </c>
      <c r="M22" s="98">
        <f t="shared" si="3"/>
        <v>-9.257480847293339E-4</v>
      </c>
    </row>
    <row r="23" spans="2:13" ht="24" x14ac:dyDescent="0.2">
      <c r="B23" s="9" t="s">
        <v>82</v>
      </c>
      <c r="C23" s="14">
        <v>2.3189890710382515</v>
      </c>
      <c r="D23" s="15">
        <v>1.3744936260387646</v>
      </c>
      <c r="E23" s="12">
        <v>5868</v>
      </c>
      <c r="F23" s="13">
        <v>12</v>
      </c>
      <c r="H23" s="112" t="s">
        <v>171</v>
      </c>
      <c r="I23" s="113">
        <v>-3.3033783010876304E-2</v>
      </c>
      <c r="J23" s="108"/>
      <c r="L23" s="98">
        <f t="shared" si="2"/>
        <v>3.1699818712121172E-2</v>
      </c>
      <c r="M23" s="98">
        <f t="shared" si="3"/>
        <v>5.5733239009658916E-2</v>
      </c>
    </row>
    <row r="24" spans="2:13" x14ac:dyDescent="0.2">
      <c r="B24" s="9" t="s">
        <v>83</v>
      </c>
      <c r="C24" s="14">
        <v>0.72043668920153092</v>
      </c>
      <c r="D24" s="15">
        <v>3.5374379283170301</v>
      </c>
      <c r="E24" s="12">
        <v>5868</v>
      </c>
      <c r="F24" s="13">
        <v>395</v>
      </c>
      <c r="H24" s="112" t="s">
        <v>83</v>
      </c>
      <c r="I24" s="113">
        <v>1.5969483689288588E-2</v>
      </c>
      <c r="J24" s="108"/>
      <c r="L24" s="98">
        <f t="shared" si="2"/>
        <v>1.2620664510270821E-3</v>
      </c>
      <c r="M24" s="98">
        <f t="shared" si="3"/>
        <v>-3.2523544414085406E-3</v>
      </c>
    </row>
    <row r="25" spans="2:13" x14ac:dyDescent="0.2">
      <c r="B25" s="9" t="s">
        <v>84</v>
      </c>
      <c r="C25" s="10">
        <v>0.15405589638718473</v>
      </c>
      <c r="D25" s="11">
        <v>0.36103308713488064</v>
      </c>
      <c r="E25" s="12">
        <v>5868</v>
      </c>
      <c r="F25" s="13">
        <v>0</v>
      </c>
      <c r="H25" s="112" t="s">
        <v>172</v>
      </c>
      <c r="I25" s="113">
        <v>6.4421725307720307E-2</v>
      </c>
      <c r="J25" s="108"/>
      <c r="L25" s="98">
        <f t="shared" si="2"/>
        <v>0.1509478787695448</v>
      </c>
      <c r="M25" s="98">
        <f t="shared" si="3"/>
        <v>-2.7489299437483586E-2</v>
      </c>
    </row>
    <row r="26" spans="2:13" x14ac:dyDescent="0.2">
      <c r="B26" s="9" t="s">
        <v>85</v>
      </c>
      <c r="C26" s="10">
        <v>9.3558282208588972E-2</v>
      </c>
      <c r="D26" s="11">
        <v>0.29123802059034987</v>
      </c>
      <c r="E26" s="12">
        <v>5868</v>
      </c>
      <c r="F26" s="13">
        <v>0</v>
      </c>
      <c r="H26" s="112" t="s">
        <v>173</v>
      </c>
      <c r="I26" s="113">
        <v>1.0558585821502226E-2</v>
      </c>
      <c r="J26" s="108"/>
      <c r="L26" s="98">
        <f t="shared" si="2"/>
        <v>3.2862270695599008E-2</v>
      </c>
      <c r="M26" s="98">
        <f t="shared" si="3"/>
        <v>-3.391875655552521E-3</v>
      </c>
    </row>
    <row r="27" spans="2:13" x14ac:dyDescent="0.2">
      <c r="B27" s="9" t="s">
        <v>86</v>
      </c>
      <c r="C27" s="10">
        <v>5.6578050443081118E-2</v>
      </c>
      <c r="D27" s="11">
        <v>0.23105426306858867</v>
      </c>
      <c r="E27" s="12">
        <v>5868</v>
      </c>
      <c r="F27" s="13">
        <v>0</v>
      </c>
      <c r="H27" s="112" t="s">
        <v>174</v>
      </c>
      <c r="I27" s="113">
        <v>3.5256972960644559E-3</v>
      </c>
      <c r="J27" s="108"/>
      <c r="L27" s="98">
        <f t="shared" si="2"/>
        <v>1.4395840061229665E-2</v>
      </c>
      <c r="M27" s="98">
        <f t="shared" si="3"/>
        <v>-8.6333433893212585E-4</v>
      </c>
    </row>
    <row r="28" spans="2:13" x14ac:dyDescent="0.2">
      <c r="B28" s="9" t="s">
        <v>87</v>
      </c>
      <c r="C28" s="10">
        <v>0.67808452624403548</v>
      </c>
      <c r="D28" s="11">
        <v>0.46725058290237115</v>
      </c>
      <c r="E28" s="12">
        <v>5868</v>
      </c>
      <c r="F28" s="13">
        <v>0</v>
      </c>
      <c r="H28" s="112" t="s">
        <v>175</v>
      </c>
      <c r="I28" s="113">
        <v>-5.5520578704150066E-2</v>
      </c>
      <c r="J28" s="108"/>
      <c r="L28" s="98">
        <f t="shared" si="2"/>
        <v>-3.8251281112871745E-2</v>
      </c>
      <c r="M28" s="98">
        <f t="shared" si="3"/>
        <v>8.0572709130818793E-2</v>
      </c>
    </row>
    <row r="29" spans="2:13" x14ac:dyDescent="0.2">
      <c r="B29" s="9" t="s">
        <v>88</v>
      </c>
      <c r="C29" s="10">
        <v>5.1124744376278113E-4</v>
      </c>
      <c r="D29" s="11">
        <v>2.2606927362286408E-2</v>
      </c>
      <c r="E29" s="12">
        <v>5868</v>
      </c>
      <c r="F29" s="13">
        <v>0</v>
      </c>
      <c r="H29" s="112" t="s">
        <v>176</v>
      </c>
      <c r="I29" s="113">
        <v>1.2631345200860521E-3</v>
      </c>
      <c r="J29" s="108"/>
      <c r="L29" s="98">
        <f t="shared" si="2"/>
        <v>5.58452161834984E-2</v>
      </c>
      <c r="M29" s="98">
        <f t="shared" si="3"/>
        <v>-2.8565327971098916E-5</v>
      </c>
    </row>
    <row r="30" spans="2:13" x14ac:dyDescent="0.2">
      <c r="B30" s="9" t="s">
        <v>89</v>
      </c>
      <c r="C30" s="10">
        <v>5.1124744376278113E-4</v>
      </c>
      <c r="D30" s="11">
        <v>2.2606927362286651E-2</v>
      </c>
      <c r="E30" s="12">
        <v>5868</v>
      </c>
      <c r="F30" s="13">
        <v>0</v>
      </c>
      <c r="H30" s="112" t="s">
        <v>177</v>
      </c>
      <c r="I30" s="113">
        <v>-1.892345044043862E-3</v>
      </c>
      <c r="J30" s="108"/>
      <c r="L30" s="98">
        <f t="shared" si="2"/>
        <v>-8.3663629168491654E-2</v>
      </c>
      <c r="M30" s="98">
        <f t="shared" si="3"/>
        <v>4.2794695226849943E-5</v>
      </c>
    </row>
    <row r="31" spans="2:13" x14ac:dyDescent="0.2">
      <c r="B31" s="9" t="s">
        <v>91</v>
      </c>
      <c r="C31" s="10">
        <v>4.4308111792774373E-3</v>
      </c>
      <c r="D31" s="11">
        <v>6.6422367876932273E-2</v>
      </c>
      <c r="E31" s="12">
        <v>5868</v>
      </c>
      <c r="F31" s="13">
        <v>0</v>
      </c>
      <c r="H31" s="112" t="s">
        <v>178</v>
      </c>
      <c r="I31" s="113">
        <v>-1.0049926273783802E-2</v>
      </c>
      <c r="J31" s="108"/>
      <c r="L31" s="98">
        <f t="shared" si="2"/>
        <v>-0.1506329459172106</v>
      </c>
      <c r="M31" s="98">
        <f t="shared" si="3"/>
        <v>6.703965412268875E-4</v>
      </c>
    </row>
    <row r="32" spans="2:13" x14ac:dyDescent="0.2">
      <c r="B32" s="9" t="s">
        <v>92</v>
      </c>
      <c r="C32" s="10">
        <v>1.7041581458759374E-4</v>
      </c>
      <c r="D32" s="11">
        <v>1.3054340833132384E-2</v>
      </c>
      <c r="E32" s="12">
        <v>5868</v>
      </c>
      <c r="F32" s="13">
        <v>0</v>
      </c>
      <c r="H32" s="112" t="s">
        <v>179</v>
      </c>
      <c r="I32" s="113">
        <v>5.0014361263846458E-4</v>
      </c>
      <c r="J32" s="108"/>
      <c r="L32" s="98">
        <f t="shared" si="2"/>
        <v>3.8305908099790072E-2</v>
      </c>
      <c r="M32" s="98">
        <f t="shared" si="3"/>
        <v>-6.5290451848968936E-6</v>
      </c>
    </row>
    <row r="33" spans="2:13" x14ac:dyDescent="0.2">
      <c r="B33" s="9" t="s">
        <v>93</v>
      </c>
      <c r="C33" s="10">
        <v>1.3633265167007497E-3</v>
      </c>
      <c r="D33" s="11">
        <v>3.6901218309283119E-2</v>
      </c>
      <c r="E33" s="12">
        <v>5868</v>
      </c>
      <c r="F33" s="13">
        <v>0</v>
      </c>
      <c r="H33" s="112" t="s">
        <v>180</v>
      </c>
      <c r="I33" s="113">
        <v>4.7147622157332567E-3</v>
      </c>
      <c r="J33" s="108"/>
      <c r="L33" s="98">
        <f t="shared" si="2"/>
        <v>0.12759292703894679</v>
      </c>
      <c r="M33" s="98">
        <f t="shared" si="3"/>
        <v>-1.7418829629890347E-4</v>
      </c>
    </row>
    <row r="34" spans="2:13" ht="22.8" x14ac:dyDescent="0.2">
      <c r="B34" s="9" t="s">
        <v>94</v>
      </c>
      <c r="C34" s="10">
        <v>8.6912065439672809E-3</v>
      </c>
      <c r="D34" s="11">
        <v>9.2828540704698773E-2</v>
      </c>
      <c r="E34" s="12">
        <v>5868</v>
      </c>
      <c r="F34" s="13">
        <v>0</v>
      </c>
      <c r="H34" s="112" t="s">
        <v>181</v>
      </c>
      <c r="I34" s="113">
        <v>-1.0575546383691481E-2</v>
      </c>
      <c r="J34" s="108"/>
      <c r="L34" s="98">
        <f t="shared" si="2"/>
        <v>-0.11293544039548663</v>
      </c>
      <c r="M34" s="98">
        <f t="shared" si="3"/>
        <v>9.9015084410689676E-4</v>
      </c>
    </row>
    <row r="35" spans="2:13" x14ac:dyDescent="0.2">
      <c r="B35" s="9" t="s">
        <v>95</v>
      </c>
      <c r="C35" s="10">
        <v>2.0449897750511245E-3</v>
      </c>
      <c r="D35" s="11">
        <v>4.5179150468681831E-2</v>
      </c>
      <c r="E35" s="12">
        <v>5868</v>
      </c>
      <c r="F35" s="13">
        <v>0</v>
      </c>
      <c r="H35" s="112" t="s">
        <v>182</v>
      </c>
      <c r="I35" s="113">
        <v>6.1295267298643891E-3</v>
      </c>
      <c r="J35" s="108"/>
      <c r="L35" s="98">
        <f t="shared" si="2"/>
        <v>0.13539413306622952</v>
      </c>
      <c r="M35" s="98">
        <f t="shared" si="3"/>
        <v>-2.7744699398817523E-4</v>
      </c>
    </row>
    <row r="36" spans="2:13" x14ac:dyDescent="0.2">
      <c r="B36" s="9" t="s">
        <v>97</v>
      </c>
      <c r="C36" s="10">
        <v>6.6632583503749149E-2</v>
      </c>
      <c r="D36" s="11">
        <v>0.24940585947899799</v>
      </c>
      <c r="E36" s="12">
        <v>5868</v>
      </c>
      <c r="F36" s="13">
        <v>0</v>
      </c>
      <c r="H36" s="112" t="s">
        <v>183</v>
      </c>
      <c r="I36" s="113">
        <v>3.2443765851192484E-2</v>
      </c>
      <c r="J36" s="108"/>
      <c r="L36" s="98">
        <f t="shared" si="2"/>
        <v>0.1214163691951544</v>
      </c>
      <c r="M36" s="98">
        <f t="shared" si="3"/>
        <v>-8.6678474265666182E-3</v>
      </c>
    </row>
    <row r="37" spans="2:13" x14ac:dyDescent="0.2">
      <c r="B37" s="9" t="s">
        <v>98</v>
      </c>
      <c r="C37" s="10">
        <v>0.21284935241990457</v>
      </c>
      <c r="D37" s="11">
        <v>0.40935688914969559</v>
      </c>
      <c r="E37" s="12">
        <v>5868</v>
      </c>
      <c r="F37" s="13">
        <v>0</v>
      </c>
      <c r="H37" s="112" t="s">
        <v>184</v>
      </c>
      <c r="I37" s="113">
        <v>5.1648994126369946E-2</v>
      </c>
      <c r="J37" s="108"/>
      <c r="L37" s="98">
        <f t="shared" si="2"/>
        <v>9.9315634476999218E-2</v>
      </c>
      <c r="M37" s="98">
        <f t="shared" si="3"/>
        <v>-2.6855429197179474E-2</v>
      </c>
    </row>
    <row r="38" spans="2:13" x14ac:dyDescent="0.2">
      <c r="B38" s="9" t="s">
        <v>99</v>
      </c>
      <c r="C38" s="10">
        <v>1.8064076346284937E-2</v>
      </c>
      <c r="D38" s="11">
        <v>0.13319455245247672</v>
      </c>
      <c r="E38" s="12">
        <v>5868</v>
      </c>
      <c r="F38" s="13">
        <v>0</v>
      </c>
      <c r="H38" s="112" t="s">
        <v>185</v>
      </c>
      <c r="I38" s="113">
        <v>4.4979069600017138E-3</v>
      </c>
      <c r="J38" s="108"/>
      <c r="L38" s="98">
        <f t="shared" si="2"/>
        <v>3.3159437409075732E-2</v>
      </c>
      <c r="M38" s="98">
        <f t="shared" si="3"/>
        <v>-6.1001394747692262E-4</v>
      </c>
    </row>
    <row r="39" spans="2:13" x14ac:dyDescent="0.2">
      <c r="B39" s="9" t="s">
        <v>100</v>
      </c>
      <c r="C39" s="10">
        <v>0.11724608043626449</v>
      </c>
      <c r="D39" s="11">
        <v>0.3217406999522765</v>
      </c>
      <c r="E39" s="12">
        <v>5868</v>
      </c>
      <c r="F39" s="13">
        <v>0</v>
      </c>
      <c r="H39" s="112" t="s">
        <v>186</v>
      </c>
      <c r="I39" s="113">
        <v>1.9750209256943096E-2</v>
      </c>
      <c r="J39" s="108"/>
      <c r="L39" s="98">
        <f t="shared" si="2"/>
        <v>5.4188278437749857E-2</v>
      </c>
      <c r="M39" s="98">
        <f t="shared" si="3"/>
        <v>-7.1972076380640735E-3</v>
      </c>
    </row>
    <row r="40" spans="2:13" x14ac:dyDescent="0.2">
      <c r="B40" s="9" t="s">
        <v>101</v>
      </c>
      <c r="C40" s="10">
        <v>0.16002044989775052</v>
      </c>
      <c r="D40" s="11">
        <v>0.3666562636472025</v>
      </c>
      <c r="E40" s="12">
        <v>5868</v>
      </c>
      <c r="F40" s="13">
        <v>0</v>
      </c>
      <c r="H40" s="112" t="s">
        <v>187</v>
      </c>
      <c r="I40" s="113">
        <v>6.0969542806820392E-3</v>
      </c>
      <c r="J40" s="108"/>
      <c r="L40" s="98">
        <f t="shared" si="2"/>
        <v>1.3967624234040158E-2</v>
      </c>
      <c r="M40" s="98">
        <f t="shared" si="3"/>
        <v>-2.660904677574297E-3</v>
      </c>
    </row>
    <row r="41" spans="2:13" x14ac:dyDescent="0.2">
      <c r="B41" s="9" t="s">
        <v>102</v>
      </c>
      <c r="C41" s="10">
        <v>0.21983640081799591</v>
      </c>
      <c r="D41" s="11">
        <v>0.41417096761070887</v>
      </c>
      <c r="E41" s="12">
        <v>5868</v>
      </c>
      <c r="F41" s="13">
        <v>0</v>
      </c>
      <c r="H41" s="112" t="s">
        <v>188</v>
      </c>
      <c r="I41" s="113">
        <v>-3.5224610881380833E-2</v>
      </c>
      <c r="J41" s="108"/>
      <c r="L41" s="98">
        <f t="shared" si="2"/>
        <v>-6.6351727557190321E-2</v>
      </c>
      <c r="M41" s="98">
        <f t="shared" si="3"/>
        <v>1.8696751539706319E-2</v>
      </c>
    </row>
    <row r="42" spans="2:13" x14ac:dyDescent="0.2">
      <c r="B42" s="9" t="s">
        <v>103</v>
      </c>
      <c r="C42" s="10">
        <v>0.16888207225630539</v>
      </c>
      <c r="D42" s="11">
        <v>0.37467965213482568</v>
      </c>
      <c r="E42" s="12">
        <v>5868</v>
      </c>
      <c r="F42" s="13">
        <v>0</v>
      </c>
      <c r="H42" s="112" t="s">
        <v>189</v>
      </c>
      <c r="I42" s="113">
        <v>-4.9321203383101739E-2</v>
      </c>
      <c r="J42" s="108"/>
      <c r="L42" s="98">
        <f t="shared" si="2"/>
        <v>-0.10940475714661507</v>
      </c>
      <c r="M42" s="98">
        <f t="shared" si="3"/>
        <v>2.2230903082283274E-2</v>
      </c>
    </row>
    <row r="43" spans="2:13" x14ac:dyDescent="0.2">
      <c r="B43" s="9" t="s">
        <v>106</v>
      </c>
      <c r="C43" s="10">
        <v>2.334696659850034E-2</v>
      </c>
      <c r="D43" s="11">
        <v>0.15101580120436692</v>
      </c>
      <c r="E43" s="12">
        <v>5868</v>
      </c>
      <c r="F43" s="13">
        <v>0</v>
      </c>
      <c r="H43" s="112" t="s">
        <v>190</v>
      </c>
      <c r="I43" s="113">
        <v>-2.1154230188956673E-2</v>
      </c>
      <c r="J43" s="108"/>
      <c r="L43" s="98">
        <f t="shared" si="2"/>
        <v>-0.13680914790736931</v>
      </c>
      <c r="M43" s="98">
        <f t="shared" si="3"/>
        <v>3.2704333036659562E-3</v>
      </c>
    </row>
    <row r="44" spans="2:13" x14ac:dyDescent="0.2">
      <c r="B44" s="9" t="s">
        <v>107</v>
      </c>
      <c r="C44" s="10">
        <v>1.3122017723244717E-2</v>
      </c>
      <c r="D44" s="11">
        <v>0.11380701914273275</v>
      </c>
      <c r="E44" s="12">
        <v>5868</v>
      </c>
      <c r="F44" s="13">
        <v>0</v>
      </c>
      <c r="H44" s="112" t="s">
        <v>191</v>
      </c>
      <c r="I44" s="113">
        <v>-1.8981963484158901E-2</v>
      </c>
      <c r="J44" s="108"/>
      <c r="L44" s="98">
        <f t="shared" si="2"/>
        <v>-0.16460216570125313</v>
      </c>
      <c r="M44" s="98">
        <f t="shared" si="3"/>
        <v>2.1886318008973392E-3</v>
      </c>
    </row>
    <row r="45" spans="2:13" ht="22.8" x14ac:dyDescent="0.2">
      <c r="B45" s="9" t="s">
        <v>108</v>
      </c>
      <c r="C45" s="10">
        <v>0.3934901158827539</v>
      </c>
      <c r="D45" s="11">
        <v>0.48856557616508423</v>
      </c>
      <c r="E45" s="12">
        <v>5868</v>
      </c>
      <c r="F45" s="13">
        <v>0</v>
      </c>
      <c r="H45" s="112" t="s">
        <v>192</v>
      </c>
      <c r="I45" s="113">
        <v>-3.4798525554165072E-2</v>
      </c>
      <c r="J45" s="108"/>
      <c r="L45" s="98">
        <f t="shared" si="2"/>
        <v>-4.3199215685585213E-2</v>
      </c>
      <c r="M45" s="98">
        <f t="shared" si="3"/>
        <v>2.8026689805567929E-2</v>
      </c>
    </row>
    <row r="46" spans="2:13" x14ac:dyDescent="0.2">
      <c r="B46" s="9" t="s">
        <v>109</v>
      </c>
      <c r="C46" s="10">
        <v>0.3934901158827539</v>
      </c>
      <c r="D46" s="11">
        <v>0.48856557616508522</v>
      </c>
      <c r="E46" s="12">
        <v>5868</v>
      </c>
      <c r="F46" s="13">
        <v>0</v>
      </c>
      <c r="H46" s="112" t="s">
        <v>193</v>
      </c>
      <c r="I46" s="113">
        <v>-8.9385678994945941E-2</v>
      </c>
      <c r="J46" s="108"/>
      <c r="L46" s="98">
        <f t="shared" si="2"/>
        <v>-0.11096421944932007</v>
      </c>
      <c r="M46" s="98">
        <f t="shared" si="3"/>
        <v>7.1991116242899708E-2</v>
      </c>
    </row>
    <row r="47" spans="2:13" ht="22.8" x14ac:dyDescent="0.2">
      <c r="B47" s="9" t="s">
        <v>110</v>
      </c>
      <c r="C47" s="10">
        <v>1.874573960463531E-3</v>
      </c>
      <c r="D47" s="11">
        <v>4.3259436490559612E-2</v>
      </c>
      <c r="E47" s="12">
        <v>5868</v>
      </c>
      <c r="F47" s="13">
        <v>0</v>
      </c>
      <c r="H47" s="112" t="s">
        <v>194</v>
      </c>
      <c r="I47" s="113">
        <v>-3.585731392849283E-3</v>
      </c>
      <c r="J47" s="108"/>
      <c r="L47" s="98">
        <f t="shared" si="2"/>
        <v>-8.2733617552601932E-2</v>
      </c>
      <c r="M47" s="98">
        <f t="shared" si="3"/>
        <v>1.5538155934413886E-4</v>
      </c>
    </row>
    <row r="48" spans="2:13" x14ac:dyDescent="0.2">
      <c r="B48" s="9" t="s">
        <v>111</v>
      </c>
      <c r="C48" s="10">
        <v>3.4083162917518747E-4</v>
      </c>
      <c r="D48" s="11">
        <v>1.8460052442381313E-2</v>
      </c>
      <c r="E48" s="12">
        <v>5868</v>
      </c>
      <c r="F48" s="13">
        <v>0</v>
      </c>
      <c r="H48" s="112" t="s">
        <v>195</v>
      </c>
      <c r="I48" s="113">
        <v>-2.3063265591631646E-3</v>
      </c>
      <c r="J48" s="108"/>
      <c r="L48" s="98">
        <f t="shared" si="2"/>
        <v>-0.12489349623034898</v>
      </c>
      <c r="M48" s="98">
        <f t="shared" si="3"/>
        <v>4.2582167142976129E-5</v>
      </c>
    </row>
    <row r="49" spans="2:13" x14ac:dyDescent="0.2">
      <c r="B49" s="9" t="s">
        <v>112</v>
      </c>
      <c r="C49" s="10">
        <v>4.6182685753237904E-2</v>
      </c>
      <c r="D49" s="11">
        <v>0.20989843581983594</v>
      </c>
      <c r="E49" s="12">
        <v>5868</v>
      </c>
      <c r="F49" s="13">
        <v>0</v>
      </c>
      <c r="H49" s="112" t="s">
        <v>196</v>
      </c>
      <c r="I49" s="113">
        <v>3.8700045185065576E-2</v>
      </c>
      <c r="J49" s="108"/>
      <c r="L49" s="98">
        <f t="shared" si="2"/>
        <v>0.1758601631092252</v>
      </c>
      <c r="M49" s="98">
        <f t="shared" si="3"/>
        <v>-8.5149373240307365E-3</v>
      </c>
    </row>
    <row r="50" spans="2:13" x14ac:dyDescent="0.2">
      <c r="B50" s="9" t="s">
        <v>113</v>
      </c>
      <c r="C50" s="10">
        <v>0.55623721881390598</v>
      </c>
      <c r="D50" s="11">
        <v>0.49686964828030922</v>
      </c>
      <c r="E50" s="12">
        <v>5868</v>
      </c>
      <c r="F50" s="13">
        <v>0</v>
      </c>
      <c r="H50" s="112" t="s">
        <v>197</v>
      </c>
      <c r="I50" s="113">
        <v>7.1640619982691542E-2</v>
      </c>
      <c r="J50" s="108"/>
      <c r="L50" s="98">
        <f t="shared" si="2"/>
        <v>6.3983463025860068E-2</v>
      </c>
      <c r="M50" s="98">
        <f t="shared" si="3"/>
        <v>-8.0200469783566555E-2</v>
      </c>
    </row>
    <row r="51" spans="2:13" x14ac:dyDescent="0.2">
      <c r="B51" s="9" t="s">
        <v>114</v>
      </c>
      <c r="C51" s="10">
        <v>1.7041581458759375E-3</v>
      </c>
      <c r="D51" s="11">
        <v>4.1249775282900164E-2</v>
      </c>
      <c r="E51" s="12">
        <v>5868</v>
      </c>
      <c r="F51" s="13">
        <v>0</v>
      </c>
      <c r="H51" s="112" t="s">
        <v>198</v>
      </c>
      <c r="I51" s="113">
        <v>4.1650414134830225E-3</v>
      </c>
      <c r="J51" s="108"/>
      <c r="L51" s="98">
        <f t="shared" si="2"/>
        <v>0.10079918001284177</v>
      </c>
      <c r="M51" s="98">
        <f t="shared" si="3"/>
        <v>-1.7207097987852814E-4</v>
      </c>
    </row>
    <row r="52" spans="2:13" x14ac:dyDescent="0.2">
      <c r="B52" s="9" t="s">
        <v>115</v>
      </c>
      <c r="C52" s="10">
        <v>1.7041581458759374E-4</v>
      </c>
      <c r="D52" s="11">
        <v>1.3054340833132536E-2</v>
      </c>
      <c r="E52" s="12">
        <v>5868</v>
      </c>
      <c r="F52" s="13">
        <v>0</v>
      </c>
      <c r="H52" s="112" t="s">
        <v>199</v>
      </c>
      <c r="I52" s="113">
        <v>-1.7218976245166745E-3</v>
      </c>
      <c r="J52" s="108"/>
      <c r="L52" s="98">
        <f t="shared" si="2"/>
        <v>-0.13187982510467652</v>
      </c>
      <c r="M52" s="98">
        <f t="shared" si="3"/>
        <v>2.2478238470202238E-5</v>
      </c>
    </row>
    <row r="53" spans="2:13" x14ac:dyDescent="0.2">
      <c r="B53" s="9" t="s">
        <v>117</v>
      </c>
      <c r="C53" s="10">
        <v>6.9870483980913431E-2</v>
      </c>
      <c r="D53" s="11">
        <v>0.25495034109016246</v>
      </c>
      <c r="E53" s="12">
        <v>5868</v>
      </c>
      <c r="F53" s="13">
        <v>0</v>
      </c>
      <c r="H53" s="112" t="s">
        <v>200</v>
      </c>
      <c r="I53" s="113">
        <v>-3.1877863159044673E-2</v>
      </c>
      <c r="J53" s="108"/>
      <c r="L53" s="98">
        <f t="shared" si="2"/>
        <v>-0.11629928128379738</v>
      </c>
      <c r="M53" s="98">
        <f t="shared" si="3"/>
        <v>8.7362963221614028E-3</v>
      </c>
    </row>
    <row r="54" spans="2:13" x14ac:dyDescent="0.2">
      <c r="B54" s="9" t="s">
        <v>118</v>
      </c>
      <c r="C54" s="10">
        <v>7.2937968643490114E-2</v>
      </c>
      <c r="D54" s="11">
        <v>0.2600568140193788</v>
      </c>
      <c r="E54" s="12">
        <v>5868</v>
      </c>
      <c r="F54" s="13">
        <v>0</v>
      </c>
      <c r="H54" s="112" t="s">
        <v>201</v>
      </c>
      <c r="I54" s="113">
        <v>-3.12002650782989E-2</v>
      </c>
      <c r="J54" s="108"/>
      <c r="L54" s="98">
        <f t="shared" si="2"/>
        <v>-0.11122408475016528</v>
      </c>
      <c r="M54" s="98">
        <f t="shared" si="3"/>
        <v>8.7507184325497679E-3</v>
      </c>
    </row>
    <row r="55" spans="2:13" x14ac:dyDescent="0.2">
      <c r="B55" s="9" t="s">
        <v>119</v>
      </c>
      <c r="C55" s="10">
        <v>1.7041581458759374E-4</v>
      </c>
      <c r="D55" s="11">
        <v>1.3054340833132524E-2</v>
      </c>
      <c r="E55" s="12">
        <v>5868</v>
      </c>
      <c r="F55" s="13">
        <v>0</v>
      </c>
      <c r="H55" s="112" t="s">
        <v>202</v>
      </c>
      <c r="I55" s="113">
        <v>-2.2002268167831272E-3</v>
      </c>
      <c r="J55" s="108"/>
      <c r="L55" s="98">
        <f t="shared" si="2"/>
        <v>-0.16851497072564103</v>
      </c>
      <c r="M55" s="98">
        <f t="shared" si="3"/>
        <v>2.8722510776485605E-5</v>
      </c>
    </row>
    <row r="56" spans="2:13" x14ac:dyDescent="0.2">
      <c r="B56" s="9" t="s">
        <v>120</v>
      </c>
      <c r="C56" s="10">
        <v>5.1124744376278113E-4</v>
      </c>
      <c r="D56" s="11">
        <v>2.2606927362286169E-2</v>
      </c>
      <c r="E56" s="12">
        <v>5868</v>
      </c>
      <c r="F56" s="13">
        <v>0</v>
      </c>
      <c r="H56" s="112" t="s">
        <v>203</v>
      </c>
      <c r="I56" s="113">
        <v>-2.3138993072273716E-4</v>
      </c>
      <c r="J56" s="108"/>
      <c r="L56" s="98">
        <f t="shared" si="2"/>
        <v>-1.0230122364968529E-2</v>
      </c>
      <c r="M56" s="98">
        <f t="shared" si="3"/>
        <v>5.2327991636667654E-6</v>
      </c>
    </row>
    <row r="57" spans="2:13" x14ac:dyDescent="0.2">
      <c r="B57" s="9" t="s">
        <v>121</v>
      </c>
      <c r="C57" s="10">
        <v>0.26482617586912066</v>
      </c>
      <c r="D57" s="11">
        <v>0.44127820806317225</v>
      </c>
      <c r="E57" s="12">
        <v>5868</v>
      </c>
      <c r="F57" s="13">
        <v>0</v>
      </c>
      <c r="H57" s="112" t="s">
        <v>204</v>
      </c>
      <c r="I57" s="113">
        <v>-5.3017107737286739E-2</v>
      </c>
      <c r="J57" s="108"/>
      <c r="L57" s="98">
        <f t="shared" si="2"/>
        <v>-8.8327021655236856E-2</v>
      </c>
      <c r="M57" s="98">
        <f t="shared" si="3"/>
        <v>3.1817383322261951E-2</v>
      </c>
    </row>
    <row r="58" spans="2:13" x14ac:dyDescent="0.2">
      <c r="B58" s="9" t="s">
        <v>122</v>
      </c>
      <c r="C58" s="10">
        <v>0.51141785957736885</v>
      </c>
      <c r="D58" s="11">
        <v>0.49991221377106076</v>
      </c>
      <c r="E58" s="12">
        <v>5868</v>
      </c>
      <c r="F58" s="13">
        <v>0</v>
      </c>
      <c r="H58" s="112" t="s">
        <v>205</v>
      </c>
      <c r="I58" s="113">
        <v>8.8846498879524269E-2</v>
      </c>
      <c r="J58" s="108"/>
      <c r="L58" s="98">
        <f t="shared" si="2"/>
        <v>8.6832870643753307E-2</v>
      </c>
      <c r="M58" s="98">
        <f t="shared" si="3"/>
        <v>-9.0891330590130368E-2</v>
      </c>
    </row>
    <row r="59" spans="2:13" x14ac:dyDescent="0.2">
      <c r="B59" s="9" t="s">
        <v>123</v>
      </c>
      <c r="C59" s="10">
        <v>1.056578050443081E-2</v>
      </c>
      <c r="D59" s="11">
        <v>0.10225422554603554</v>
      </c>
      <c r="E59" s="12">
        <v>5868</v>
      </c>
      <c r="F59" s="13">
        <v>0</v>
      </c>
      <c r="H59" s="112" t="s">
        <v>206</v>
      </c>
      <c r="I59" s="113">
        <v>7.0149917946381651E-3</v>
      </c>
      <c r="J59" s="108"/>
      <c r="L59" s="98">
        <f t="shared" si="2"/>
        <v>6.7878592733273471E-2</v>
      </c>
      <c r="M59" s="98">
        <f t="shared" si="3"/>
        <v>-7.2484890621132532E-4</v>
      </c>
    </row>
    <row r="60" spans="2:13" x14ac:dyDescent="0.2">
      <c r="B60" s="9" t="s">
        <v>124</v>
      </c>
      <c r="C60" s="10">
        <v>5.5044308111792777E-2</v>
      </c>
      <c r="D60" s="11">
        <v>0.22808616321242842</v>
      </c>
      <c r="E60" s="12">
        <v>5868</v>
      </c>
      <c r="F60" s="13">
        <v>0</v>
      </c>
      <c r="H60" s="112" t="s">
        <v>207</v>
      </c>
      <c r="I60" s="113">
        <v>-1.6639023034804537E-2</v>
      </c>
      <c r="J60" s="108"/>
      <c r="L60" s="98">
        <f t="shared" si="2"/>
        <v>-6.8935087086162986E-2</v>
      </c>
      <c r="M60" s="98">
        <f t="shared" si="3"/>
        <v>4.0155154425303239E-3</v>
      </c>
    </row>
    <row r="61" spans="2:13" x14ac:dyDescent="0.2">
      <c r="B61" s="9" t="s">
        <v>125</v>
      </c>
      <c r="C61" s="10">
        <v>1.3974096796182686E-2</v>
      </c>
      <c r="D61" s="11">
        <v>0.11739322784647316</v>
      </c>
      <c r="E61" s="12">
        <v>5868</v>
      </c>
      <c r="F61" s="13">
        <v>0</v>
      </c>
      <c r="H61" s="112" t="s">
        <v>208</v>
      </c>
      <c r="I61" s="113">
        <v>-1.3694575827436906E-2</v>
      </c>
      <c r="J61" s="108"/>
      <c r="L61" s="98">
        <f t="shared" si="2"/>
        <v>-0.11502542989022442</v>
      </c>
      <c r="M61" s="98">
        <f t="shared" si="3"/>
        <v>1.6301564554093333E-3</v>
      </c>
    </row>
    <row r="62" spans="2:13" x14ac:dyDescent="0.2">
      <c r="B62" s="9" t="s">
        <v>126</v>
      </c>
      <c r="C62" s="10">
        <v>5.1124744376278113E-4</v>
      </c>
      <c r="D62" s="11">
        <v>2.2606927362286155E-2</v>
      </c>
      <c r="E62" s="12">
        <v>5868</v>
      </c>
      <c r="F62" s="13">
        <v>0</v>
      </c>
      <c r="H62" s="112" t="s">
        <v>209</v>
      </c>
      <c r="I62" s="113">
        <v>-3.4839716270159853E-3</v>
      </c>
      <c r="J62" s="108"/>
      <c r="L62" s="98">
        <f t="shared" si="2"/>
        <v>-0.15403200972975525</v>
      </c>
      <c r="M62" s="98">
        <f t="shared" si="3"/>
        <v>7.8788751779925942E-5</v>
      </c>
    </row>
    <row r="63" spans="2:13" x14ac:dyDescent="0.2">
      <c r="B63" s="9" t="s">
        <v>127</v>
      </c>
      <c r="C63" s="10">
        <v>6.8166325835037494E-4</v>
      </c>
      <c r="D63" s="11">
        <v>2.6102005676810498E-2</v>
      </c>
      <c r="E63" s="12">
        <v>5868</v>
      </c>
      <c r="F63" s="13">
        <v>0</v>
      </c>
      <c r="H63" s="112" t="s">
        <v>210</v>
      </c>
      <c r="I63" s="113">
        <v>-1.547040745563794E-3</v>
      </c>
      <c r="J63" s="108"/>
      <c r="L63" s="98">
        <f t="shared" si="2"/>
        <v>-5.922863567920586E-2</v>
      </c>
      <c r="M63" s="98">
        <f t="shared" si="3"/>
        <v>4.0401525019922145E-5</v>
      </c>
    </row>
    <row r="64" spans="2:13" x14ac:dyDescent="0.2">
      <c r="B64" s="9" t="s">
        <v>128</v>
      </c>
      <c r="C64" s="10">
        <v>7.3278800272665312E-3</v>
      </c>
      <c r="D64" s="11">
        <v>8.5296084602677208E-2</v>
      </c>
      <c r="E64" s="12">
        <v>5868</v>
      </c>
      <c r="F64" s="13">
        <v>0</v>
      </c>
      <c r="H64" s="112" t="s">
        <v>211</v>
      </c>
      <c r="I64" s="113">
        <v>-1.1628388544917743E-2</v>
      </c>
      <c r="J64" s="108"/>
      <c r="L64" s="98">
        <f t="shared" si="2"/>
        <v>-0.13533067974362611</v>
      </c>
      <c r="M64" s="98">
        <f t="shared" si="3"/>
        <v>9.9900759295723984E-4</v>
      </c>
    </row>
    <row r="65" spans="2:13" x14ac:dyDescent="0.2">
      <c r="B65" s="9" t="s">
        <v>129</v>
      </c>
      <c r="C65" s="10">
        <v>6.8166325835037483E-4</v>
      </c>
      <c r="D65" s="11">
        <v>2.6102005676810244E-2</v>
      </c>
      <c r="E65" s="12">
        <v>5868</v>
      </c>
      <c r="F65" s="13">
        <v>0</v>
      </c>
      <c r="H65" s="112" t="s">
        <v>212</v>
      </c>
      <c r="I65" s="113">
        <v>-1.0277816733005412E-3</v>
      </c>
      <c r="J65" s="108"/>
      <c r="L65" s="98">
        <f t="shared" si="2"/>
        <v>-3.9348741434407621E-2</v>
      </c>
      <c r="M65" s="98">
        <f t="shared" si="3"/>
        <v>2.6840887745162087E-5</v>
      </c>
    </row>
    <row r="66" spans="2:13" x14ac:dyDescent="0.2">
      <c r="B66" s="9" t="s">
        <v>130</v>
      </c>
      <c r="C66" s="10">
        <v>3.4083162917518747E-4</v>
      </c>
      <c r="D66" s="11">
        <v>1.8460052442381383E-2</v>
      </c>
      <c r="E66" s="12">
        <v>5868</v>
      </c>
      <c r="F66" s="13">
        <v>0</v>
      </c>
      <c r="H66" s="112" t="s">
        <v>213</v>
      </c>
      <c r="I66" s="113">
        <v>-5.7168145702211524E-4</v>
      </c>
      <c r="J66" s="108"/>
      <c r="L66" s="98">
        <f t="shared" si="2"/>
        <v>-3.095801659738006E-2</v>
      </c>
      <c r="M66" s="98">
        <f t="shared" si="3"/>
        <v>1.055506873419027E-5</v>
      </c>
    </row>
    <row r="67" spans="2:13" x14ac:dyDescent="0.2">
      <c r="B67" s="9" t="s">
        <v>132</v>
      </c>
      <c r="C67" s="10">
        <v>0.69768234492160874</v>
      </c>
      <c r="D67" s="11">
        <v>0.45930125301867869</v>
      </c>
      <c r="E67" s="12">
        <v>5868</v>
      </c>
      <c r="F67" s="13">
        <v>0</v>
      </c>
      <c r="H67" s="112" t="s">
        <v>214</v>
      </c>
      <c r="I67" s="113">
        <v>-7.7588664819740583E-2</v>
      </c>
      <c r="J67" s="108"/>
      <c r="L67" s="98">
        <f t="shared" si="2"/>
        <v>-5.106980016885198E-2</v>
      </c>
      <c r="M67" s="98">
        <f t="shared" si="3"/>
        <v>0.11785781391842165</v>
      </c>
    </row>
    <row r="68" spans="2:13" x14ac:dyDescent="0.2">
      <c r="B68" s="9" t="s">
        <v>133</v>
      </c>
      <c r="C68" s="10">
        <v>2.7266530334014993E-3</v>
      </c>
      <c r="D68" s="11">
        <v>5.2150569253255293E-2</v>
      </c>
      <c r="E68" s="12">
        <v>5868</v>
      </c>
      <c r="F68" s="13">
        <v>0</v>
      </c>
      <c r="H68" s="112" t="s">
        <v>215</v>
      </c>
      <c r="I68" s="113">
        <v>-1.7172179083921515E-3</v>
      </c>
      <c r="J68" s="108"/>
      <c r="L68" s="98">
        <f t="shared" si="2"/>
        <v>-3.2838292572737821E-2</v>
      </c>
      <c r="M68" s="98">
        <f t="shared" si="3"/>
        <v>8.9783438339679608E-5</v>
      </c>
    </row>
    <row r="69" spans="2:13" x14ac:dyDescent="0.2">
      <c r="B69" s="9" t="s">
        <v>134</v>
      </c>
      <c r="C69" s="10">
        <v>3.4083162917518746E-3</v>
      </c>
      <c r="D69" s="11">
        <v>5.8286178651644163E-2</v>
      </c>
      <c r="E69" s="12">
        <v>5868</v>
      </c>
      <c r="F69" s="13">
        <v>0</v>
      </c>
      <c r="H69" s="112" t="s">
        <v>216</v>
      </c>
      <c r="I69" s="113">
        <v>1.0346329916791469E-2</v>
      </c>
      <c r="J69" s="108"/>
      <c r="L69" s="98">
        <f t="shared" si="2"/>
        <v>0.17690414075010505</v>
      </c>
      <c r="M69" s="98">
        <f t="shared" si="3"/>
        <v>-6.0500732130678886E-4</v>
      </c>
    </row>
    <row r="70" spans="2:13" x14ac:dyDescent="0.2">
      <c r="B70" s="9" t="s">
        <v>135</v>
      </c>
      <c r="C70" s="10">
        <v>0.27760736196319019</v>
      </c>
      <c r="D70" s="11">
        <v>0.44785678047519911</v>
      </c>
      <c r="E70" s="12">
        <v>5868</v>
      </c>
      <c r="F70" s="13">
        <v>0</v>
      </c>
      <c r="H70" s="112" t="s">
        <v>217</v>
      </c>
      <c r="I70" s="113">
        <v>8.2727361442201552E-2</v>
      </c>
      <c r="J70" s="108"/>
      <c r="L70" s="98">
        <f t="shared" si="2"/>
        <v>0.13343916956364146</v>
      </c>
      <c r="M70" s="98">
        <f t="shared" si="3"/>
        <v>-5.1279171318511903E-2</v>
      </c>
    </row>
    <row r="71" spans="2:13" x14ac:dyDescent="0.2">
      <c r="B71" s="9" t="s">
        <v>136</v>
      </c>
      <c r="C71" s="10">
        <v>9.3728698023176557E-3</v>
      </c>
      <c r="D71" s="11">
        <v>9.6367015611044285E-2</v>
      </c>
      <c r="E71" s="12">
        <v>5868</v>
      </c>
      <c r="F71" s="13">
        <v>0</v>
      </c>
      <c r="H71" s="112" t="s">
        <v>218</v>
      </c>
      <c r="I71" s="113">
        <v>-8.5404133283362698E-3</v>
      </c>
      <c r="J71" s="108"/>
      <c r="L71" s="98">
        <f t="shared" si="2"/>
        <v>-8.7793163381747211E-2</v>
      </c>
      <c r="M71" s="98">
        <f t="shared" si="3"/>
        <v>8.3065955375814511E-4</v>
      </c>
    </row>
    <row r="72" spans="2:13" x14ac:dyDescent="0.2">
      <c r="B72" s="9" t="s">
        <v>137</v>
      </c>
      <c r="C72" s="10">
        <v>1.7041581458759374E-4</v>
      </c>
      <c r="D72" s="11">
        <v>1.3054340833132422E-2</v>
      </c>
      <c r="E72" s="12">
        <v>5868</v>
      </c>
      <c r="F72" s="13">
        <v>0</v>
      </c>
      <c r="H72" s="112" t="s">
        <v>219</v>
      </c>
      <c r="I72" s="113">
        <v>-2.6275908630368767E-3</v>
      </c>
      <c r="J72" s="108"/>
      <c r="L72" s="98">
        <f t="shared" si="2"/>
        <v>-0.20124670510607159</v>
      </c>
      <c r="M72" s="98">
        <f t="shared" si="3"/>
        <v>3.430146669610902E-5</v>
      </c>
    </row>
    <row r="73" spans="2:13" x14ac:dyDescent="0.2">
      <c r="B73" s="9" t="s">
        <v>138</v>
      </c>
      <c r="C73" s="10">
        <v>8.179959100204498E-3</v>
      </c>
      <c r="D73" s="11">
        <v>9.0080132085578829E-2</v>
      </c>
      <c r="E73" s="12">
        <v>5868</v>
      </c>
      <c r="F73" s="13">
        <v>0</v>
      </c>
      <c r="H73" s="112" t="s">
        <v>220</v>
      </c>
      <c r="I73" s="113">
        <v>1.0428061943148272E-2</v>
      </c>
      <c r="J73" s="108"/>
      <c r="L73" s="98">
        <f t="shared" si="2"/>
        <v>0.1148173363370847</v>
      </c>
      <c r="M73" s="98">
        <f t="shared" si="3"/>
        <v>-9.4694710381100771E-4</v>
      </c>
    </row>
    <row r="74" spans="2:13" x14ac:dyDescent="0.2">
      <c r="B74" s="9" t="s">
        <v>139</v>
      </c>
      <c r="C74" s="10">
        <v>4.6523517382413088E-2</v>
      </c>
      <c r="D74" s="11">
        <v>0.21063390156847825</v>
      </c>
      <c r="E74" s="12">
        <v>5868</v>
      </c>
      <c r="F74" s="13">
        <v>0</v>
      </c>
      <c r="H74" s="112" t="s">
        <v>221</v>
      </c>
      <c r="I74" s="113">
        <v>3.1172624014848476E-2</v>
      </c>
      <c r="J74" s="108"/>
      <c r="L74" s="98">
        <f t="shared" si="2"/>
        <v>0.14110911718537075</v>
      </c>
      <c r="M74" s="98">
        <f t="shared" si="3"/>
        <v>-6.8852169779457049E-3</v>
      </c>
    </row>
    <row r="75" spans="2:13" x14ac:dyDescent="0.2">
      <c r="B75" s="9" t="s">
        <v>140</v>
      </c>
      <c r="C75" s="10">
        <v>0.30657805044308112</v>
      </c>
      <c r="D75" s="11">
        <v>0.46111189960043797</v>
      </c>
      <c r="E75" s="12">
        <v>5868</v>
      </c>
      <c r="F75" s="13">
        <v>0</v>
      </c>
      <c r="H75" s="112" t="s">
        <v>222</v>
      </c>
      <c r="I75" s="113">
        <v>5.986383903455867E-2</v>
      </c>
      <c r="J75" s="108"/>
      <c r="L75" s="98">
        <f t="shared" si="2"/>
        <v>9.0023484553912458E-2</v>
      </c>
      <c r="M75" s="98">
        <f t="shared" si="3"/>
        <v>-3.9801486535386704E-2</v>
      </c>
    </row>
    <row r="76" spans="2:13" x14ac:dyDescent="0.2">
      <c r="B76" s="9" t="s">
        <v>141</v>
      </c>
      <c r="C76" s="10">
        <v>2.7266530334014993E-3</v>
      </c>
      <c r="D76" s="11">
        <v>5.2150569253257881E-2</v>
      </c>
      <c r="E76" s="12">
        <v>5868</v>
      </c>
      <c r="F76" s="13">
        <v>0</v>
      </c>
      <c r="H76" s="112" t="s">
        <v>223</v>
      </c>
      <c r="I76" s="113">
        <v>6.2058581450642053E-3</v>
      </c>
      <c r="J76" s="108"/>
      <c r="L76" s="98">
        <f t="shared" si="2"/>
        <v>0.11867438863558483</v>
      </c>
      <c r="M76" s="98">
        <f t="shared" si="3"/>
        <v>-3.2446859503919295E-4</v>
      </c>
    </row>
    <row r="77" spans="2:13" x14ac:dyDescent="0.2">
      <c r="B77" s="9" t="s">
        <v>142</v>
      </c>
      <c r="C77" s="10">
        <v>6.8166325835037501E-3</v>
      </c>
      <c r="D77" s="11">
        <v>8.2288030987173619E-2</v>
      </c>
      <c r="E77" s="12">
        <v>5868</v>
      </c>
      <c r="F77" s="13">
        <v>0</v>
      </c>
      <c r="H77" s="112" t="s">
        <v>224</v>
      </c>
      <c r="I77" s="113">
        <v>6.1874433198934996E-3</v>
      </c>
      <c r="J77" s="108"/>
      <c r="L77" s="98">
        <f t="shared" si="2"/>
        <v>7.4679946991420956E-2</v>
      </c>
      <c r="M77" s="98">
        <f t="shared" si="3"/>
        <v>-5.1255969108730934E-4</v>
      </c>
    </row>
    <row r="78" spans="2:13" x14ac:dyDescent="0.2">
      <c r="B78" s="9" t="s">
        <v>143</v>
      </c>
      <c r="C78" s="10">
        <v>3.4083162917518747E-4</v>
      </c>
      <c r="D78" s="11">
        <v>1.8460052442382021E-2</v>
      </c>
      <c r="E78" s="12">
        <v>5868</v>
      </c>
      <c r="F78" s="13">
        <v>0</v>
      </c>
      <c r="H78" s="112" t="s">
        <v>225</v>
      </c>
      <c r="I78" s="113">
        <v>2.820330800179079E-3</v>
      </c>
      <c r="J78" s="108"/>
      <c r="L78" s="98">
        <f t="shared" si="2"/>
        <v>0.15272814370584958</v>
      </c>
      <c r="M78" s="98">
        <f t="shared" si="3"/>
        <v>-5.2072329937214321E-5</v>
      </c>
    </row>
    <row r="79" spans="2:13" x14ac:dyDescent="0.2">
      <c r="B79" s="9" t="s">
        <v>144</v>
      </c>
      <c r="C79" s="10">
        <v>4.9420586230402193E-3</v>
      </c>
      <c r="D79" s="11">
        <v>7.0131824909712343E-2</v>
      </c>
      <c r="E79" s="12">
        <v>5868</v>
      </c>
      <c r="F79" s="13">
        <v>0</v>
      </c>
      <c r="H79" s="112" t="s">
        <v>226</v>
      </c>
      <c r="I79" s="113">
        <v>-4.874538512756107E-3</v>
      </c>
      <c r="J79" s="108"/>
      <c r="L79" s="98">
        <f t="shared" si="2"/>
        <v>-6.9161871431554264E-2</v>
      </c>
      <c r="M79" s="98">
        <f t="shared" si="3"/>
        <v>3.4349961834476345E-4</v>
      </c>
    </row>
    <row r="80" spans="2:13" x14ac:dyDescent="0.2">
      <c r="B80" s="9" t="s">
        <v>145</v>
      </c>
      <c r="C80" s="10">
        <v>0.44734151329243343</v>
      </c>
      <c r="D80" s="11">
        <v>0.4972617242093188</v>
      </c>
      <c r="E80" s="12">
        <v>5868</v>
      </c>
      <c r="F80" s="13">
        <v>0</v>
      </c>
      <c r="H80" s="112" t="s">
        <v>227</v>
      </c>
      <c r="I80" s="113">
        <v>-3.5249059402985984E-2</v>
      </c>
      <c r="J80" s="108"/>
      <c r="L80" s="98">
        <f t="shared" ref="L80:L85" si="4">((1-C80)/D80)*I80</f>
        <v>-3.9175932671059746E-2</v>
      </c>
      <c r="M80" s="98">
        <f t="shared" ref="M80:M85" si="5">((0-C80)/D80)*I80</f>
        <v>3.1710398785547884E-2</v>
      </c>
    </row>
    <row r="81" spans="2:13" x14ac:dyDescent="0.2">
      <c r="B81" s="9" t="s">
        <v>146</v>
      </c>
      <c r="C81" s="10">
        <v>1.6871165644171779E-2</v>
      </c>
      <c r="D81" s="11">
        <v>0.12879967586403174</v>
      </c>
      <c r="E81" s="12">
        <v>5868</v>
      </c>
      <c r="F81" s="13">
        <v>0</v>
      </c>
      <c r="H81" s="112" t="s">
        <v>228</v>
      </c>
      <c r="I81" s="113">
        <v>-4.5860453817149318E-3</v>
      </c>
      <c r="J81" s="108"/>
      <c r="L81" s="98">
        <f t="shared" si="4"/>
        <v>-3.5005316746200062E-2</v>
      </c>
      <c r="M81" s="98">
        <f t="shared" si="5"/>
        <v>6.0071526397535203E-4</v>
      </c>
    </row>
    <row r="82" spans="2:13" x14ac:dyDescent="0.2">
      <c r="B82" s="9" t="s">
        <v>147</v>
      </c>
      <c r="C82" s="10">
        <v>0.11264485344239945</v>
      </c>
      <c r="D82" s="11">
        <v>0.31618511574748048</v>
      </c>
      <c r="E82" s="12">
        <v>5868</v>
      </c>
      <c r="F82" s="13">
        <v>0</v>
      </c>
      <c r="H82" s="112" t="s">
        <v>229</v>
      </c>
      <c r="I82" s="113">
        <v>-4.2811058194424711E-2</v>
      </c>
      <c r="J82" s="108"/>
      <c r="L82" s="98">
        <f t="shared" si="4"/>
        <v>-0.12014674608762767</v>
      </c>
      <c r="M82" s="98">
        <f t="shared" si="5"/>
        <v>1.5251968343368907E-2</v>
      </c>
    </row>
    <row r="83" spans="2:13" x14ac:dyDescent="0.2">
      <c r="B83" s="9" t="s">
        <v>148</v>
      </c>
      <c r="C83" s="10">
        <v>4.533060668029993E-2</v>
      </c>
      <c r="D83" s="11">
        <v>0.20804595383295224</v>
      </c>
      <c r="E83" s="12">
        <v>5868</v>
      </c>
      <c r="F83" s="13">
        <v>0</v>
      </c>
      <c r="H83" s="112" t="s">
        <v>230</v>
      </c>
      <c r="I83" s="113">
        <v>-1.8652157314790582E-2</v>
      </c>
      <c r="J83" s="108"/>
      <c r="L83" s="98">
        <f t="shared" si="4"/>
        <v>-8.5589954429550405E-2</v>
      </c>
      <c r="M83" s="98">
        <f t="shared" si="5"/>
        <v>4.0640713813388804E-3</v>
      </c>
    </row>
    <row r="84" spans="2:13" x14ac:dyDescent="0.2">
      <c r="B84" s="9" t="s">
        <v>149</v>
      </c>
      <c r="C84" s="10">
        <v>6.8166325835037494E-4</v>
      </c>
      <c r="D84" s="11">
        <v>2.6102005676810175E-2</v>
      </c>
      <c r="E84" s="12">
        <v>5868</v>
      </c>
      <c r="F84" s="13">
        <v>0</v>
      </c>
      <c r="H84" s="112" t="s">
        <v>231</v>
      </c>
      <c r="I84" s="113">
        <v>-1.1455363478475933E-3</v>
      </c>
      <c r="J84" s="108"/>
      <c r="L84" s="98">
        <f t="shared" si="4"/>
        <v>-4.3856992906303627E-2</v>
      </c>
      <c r="M84" s="98">
        <f t="shared" si="5"/>
        <v>2.9916093387655952E-5</v>
      </c>
    </row>
    <row r="85" spans="2:13" ht="12" thickBot="1" x14ac:dyDescent="0.25">
      <c r="B85" s="16" t="s">
        <v>150</v>
      </c>
      <c r="C85" s="86">
        <v>8.5207907293796865E-4</v>
      </c>
      <c r="D85" s="87">
        <v>2.9180441102580269E-2</v>
      </c>
      <c r="E85" s="17">
        <v>5868</v>
      </c>
      <c r="F85" s="18">
        <v>0</v>
      </c>
      <c r="H85" s="114" t="s">
        <v>232</v>
      </c>
      <c r="I85" s="115">
        <v>-4.0274256796741549E-3</v>
      </c>
      <c r="J85" s="108"/>
      <c r="L85" s="98">
        <f t="shared" si="4"/>
        <v>-0.13790038267032473</v>
      </c>
      <c r="M85" s="98">
        <f t="shared" si="5"/>
        <v>1.1760223662828308E-4</v>
      </c>
    </row>
    <row r="86" spans="2:13" x14ac:dyDescent="0.2">
      <c r="B86" s="121" t="s">
        <v>4</v>
      </c>
      <c r="C86" s="118"/>
      <c r="D86" s="118"/>
      <c r="E86" s="118"/>
      <c r="F86" s="118"/>
      <c r="H86" s="9"/>
      <c r="I86" s="21"/>
      <c r="J86" s="108"/>
    </row>
    <row r="87" spans="2:13" s="107" customFormat="1" x14ac:dyDescent="0.2">
      <c r="B87" s="93"/>
      <c r="C87" s="94"/>
      <c r="D87" s="95"/>
      <c r="E87" s="96"/>
      <c r="F87" s="96"/>
      <c r="H87" s="93"/>
      <c r="I87" s="97"/>
      <c r="J87" s="116"/>
    </row>
    <row r="88" spans="2:13" s="107" customFormat="1" x14ac:dyDescent="0.2">
      <c r="B88" s="93"/>
      <c r="C88" s="94"/>
      <c r="D88" s="95"/>
      <c r="E88" s="96"/>
      <c r="F88" s="96"/>
      <c r="H88" s="93"/>
      <c r="I88" s="97"/>
      <c r="J88" s="116"/>
    </row>
    <row r="89" spans="2:13" s="107" customFormat="1" x14ac:dyDescent="0.2">
      <c r="B89" s="93"/>
      <c r="C89" s="94"/>
      <c r="D89" s="95"/>
      <c r="E89" s="96"/>
      <c r="F89" s="96"/>
      <c r="H89" s="93"/>
      <c r="I89" s="97"/>
      <c r="J89" s="116"/>
    </row>
    <row r="90" spans="2:13" s="107" customFormat="1" x14ac:dyDescent="0.2">
      <c r="B90" s="93"/>
      <c r="C90" s="94"/>
      <c r="D90" s="95"/>
      <c r="E90" s="96"/>
      <c r="F90" s="96"/>
      <c r="H90" s="93"/>
      <c r="I90" s="97"/>
      <c r="J90" s="116"/>
    </row>
    <row r="91" spans="2:13" s="107" customFormat="1" x14ac:dyDescent="0.2">
      <c r="B91" s="93"/>
      <c r="C91" s="94"/>
      <c r="D91" s="95"/>
      <c r="E91" s="96"/>
      <c r="F91" s="96"/>
      <c r="H91" s="93"/>
      <c r="I91" s="97"/>
      <c r="J91" s="116"/>
    </row>
    <row r="92" spans="2:13" s="107" customFormat="1" x14ac:dyDescent="0.2">
      <c r="B92" s="93"/>
      <c r="C92" s="94"/>
      <c r="D92" s="95"/>
      <c r="E92" s="96"/>
      <c r="F92" s="96"/>
      <c r="H92" s="93"/>
      <c r="I92" s="97"/>
      <c r="J92" s="116"/>
    </row>
    <row r="93" spans="2:13" s="107" customFormat="1" x14ac:dyDescent="0.2">
      <c r="B93" s="93"/>
      <c r="C93" s="94"/>
      <c r="D93" s="95"/>
      <c r="E93" s="96"/>
      <c r="F93" s="96"/>
      <c r="H93" s="93"/>
      <c r="I93" s="97"/>
      <c r="J93" s="116"/>
    </row>
    <row r="94" spans="2:13" s="107" customFormat="1" x14ac:dyDescent="0.2">
      <c r="B94" s="93"/>
      <c r="C94" s="94"/>
      <c r="D94" s="95"/>
      <c r="E94" s="96"/>
      <c r="F94" s="96"/>
      <c r="H94" s="93"/>
      <c r="I94" s="97"/>
      <c r="J94" s="116"/>
    </row>
    <row r="95" spans="2:13" s="107" customFormat="1" x14ac:dyDescent="0.2">
      <c r="B95" s="93"/>
      <c r="C95" s="94"/>
      <c r="D95" s="95"/>
      <c r="E95" s="96"/>
      <c r="F95" s="96"/>
      <c r="H95" s="93"/>
      <c r="I95" s="97"/>
      <c r="J95" s="116"/>
    </row>
    <row r="96" spans="2:13" s="107" customFormat="1" x14ac:dyDescent="0.2">
      <c r="B96" s="93"/>
      <c r="C96" s="94"/>
      <c r="D96" s="95"/>
      <c r="E96" s="96"/>
      <c r="F96" s="96"/>
      <c r="H96" s="93"/>
      <c r="I96" s="97"/>
      <c r="J96" s="116"/>
    </row>
    <row r="97" spans="2:10" s="107" customFormat="1" x14ac:dyDescent="0.2">
      <c r="B97" s="93"/>
      <c r="C97" s="94"/>
      <c r="D97" s="95"/>
      <c r="E97" s="96"/>
      <c r="F97" s="96"/>
      <c r="H97" s="93"/>
      <c r="I97" s="97"/>
      <c r="J97" s="116"/>
    </row>
    <row r="98" spans="2:10" s="107" customFormat="1" x14ac:dyDescent="0.2">
      <c r="B98" s="93"/>
      <c r="C98" s="94"/>
      <c r="D98" s="95"/>
      <c r="E98" s="96"/>
      <c r="F98" s="96"/>
      <c r="H98" s="93"/>
      <c r="I98" s="97"/>
      <c r="J98" s="116"/>
    </row>
    <row r="99" spans="2:10" s="107" customFormat="1" x14ac:dyDescent="0.2">
      <c r="B99" s="93"/>
      <c r="C99" s="94"/>
      <c r="D99" s="95"/>
      <c r="E99" s="96"/>
      <c r="F99" s="96"/>
      <c r="H99" s="93"/>
      <c r="I99" s="97"/>
      <c r="J99" s="116"/>
    </row>
    <row r="100" spans="2:10" s="107" customFormat="1" x14ac:dyDescent="0.2">
      <c r="B100" s="93"/>
      <c r="C100" s="94"/>
      <c r="D100" s="95"/>
      <c r="E100" s="96"/>
      <c r="F100" s="96"/>
      <c r="H100" s="93"/>
      <c r="I100" s="97"/>
      <c r="J100" s="116"/>
    </row>
    <row r="101" spans="2:10" s="107" customFormat="1" x14ac:dyDescent="0.2">
      <c r="B101" s="93"/>
      <c r="C101" s="94"/>
      <c r="D101" s="95"/>
      <c r="E101" s="96"/>
      <c r="F101" s="96"/>
      <c r="H101" s="93"/>
      <c r="I101" s="97"/>
      <c r="J101" s="116"/>
    </row>
    <row r="102" spans="2:10" s="107" customFormat="1" x14ac:dyDescent="0.2">
      <c r="B102" s="93"/>
      <c r="C102" s="94"/>
      <c r="D102" s="95"/>
      <c r="E102" s="96"/>
      <c r="F102" s="96"/>
      <c r="H102" s="93"/>
      <c r="I102" s="97"/>
      <c r="J102" s="116"/>
    </row>
    <row r="103" spans="2:10" s="107" customFormat="1" x14ac:dyDescent="0.2">
      <c r="B103" s="93"/>
      <c r="C103" s="94"/>
      <c r="D103" s="95"/>
      <c r="E103" s="96"/>
      <c r="F103" s="96"/>
      <c r="H103" s="93"/>
      <c r="I103" s="97"/>
      <c r="J103" s="116"/>
    </row>
    <row r="104" spans="2:10" s="107" customFormat="1" x14ac:dyDescent="0.2">
      <c r="B104" s="93"/>
      <c r="C104" s="94"/>
      <c r="D104" s="95"/>
      <c r="E104" s="96"/>
      <c r="F104" s="96"/>
      <c r="H104" s="93"/>
      <c r="I104" s="97"/>
      <c r="J104" s="116"/>
    </row>
    <row r="105" spans="2:10" s="107" customFormat="1" x14ac:dyDescent="0.2">
      <c r="B105" s="93"/>
      <c r="C105" s="94"/>
      <c r="D105" s="95"/>
      <c r="E105" s="96"/>
      <c r="F105" s="96"/>
      <c r="H105" s="93"/>
      <c r="I105" s="97"/>
      <c r="J105" s="116"/>
    </row>
    <row r="106" spans="2:10" s="107" customFormat="1" x14ac:dyDescent="0.2">
      <c r="B106" s="93"/>
      <c r="C106" s="94"/>
      <c r="D106" s="95"/>
      <c r="E106" s="96"/>
      <c r="F106" s="96"/>
      <c r="H106" s="93"/>
      <c r="I106" s="97"/>
      <c r="J106" s="116"/>
    </row>
    <row r="107" spans="2:10" s="107" customFormat="1" x14ac:dyDescent="0.2">
      <c r="B107" s="93"/>
      <c r="C107" s="94"/>
      <c r="D107" s="95"/>
      <c r="E107" s="96"/>
      <c r="F107" s="96"/>
      <c r="H107" s="93"/>
      <c r="I107" s="97"/>
      <c r="J107" s="116"/>
    </row>
    <row r="108" spans="2:10" s="107" customFormat="1" x14ac:dyDescent="0.2">
      <c r="B108" s="93"/>
      <c r="C108" s="94"/>
      <c r="D108" s="95"/>
      <c r="E108" s="96"/>
      <c r="F108" s="96"/>
      <c r="H108" s="93"/>
      <c r="I108" s="97"/>
      <c r="J108" s="116"/>
    </row>
    <row r="109" spans="2:10" s="107" customFormat="1" x14ac:dyDescent="0.2">
      <c r="B109" s="93"/>
      <c r="C109" s="94"/>
      <c r="D109" s="95"/>
      <c r="E109" s="96"/>
      <c r="F109" s="96"/>
      <c r="H109" s="93"/>
      <c r="I109" s="97"/>
      <c r="J109" s="116"/>
    </row>
    <row r="110" spans="2:10" s="107" customFormat="1" x14ac:dyDescent="0.2">
      <c r="B110" s="93"/>
      <c r="C110" s="94"/>
      <c r="D110" s="95"/>
      <c r="E110" s="96"/>
      <c r="F110" s="96"/>
      <c r="H110" s="93"/>
      <c r="I110" s="97"/>
      <c r="J110" s="116"/>
    </row>
    <row r="111" spans="2:10" s="107" customFormat="1" x14ac:dyDescent="0.2">
      <c r="B111" s="93"/>
      <c r="C111" s="94"/>
      <c r="D111" s="95"/>
      <c r="E111" s="96"/>
      <c r="F111" s="96"/>
      <c r="H111" s="93"/>
      <c r="I111" s="97"/>
      <c r="J111" s="116"/>
    </row>
    <row r="112" spans="2:10" s="107" customFormat="1" x14ac:dyDescent="0.2">
      <c r="B112" s="93"/>
      <c r="C112" s="94"/>
      <c r="D112" s="95"/>
      <c r="E112" s="96"/>
      <c r="F112" s="96"/>
      <c r="H112" s="93"/>
      <c r="I112" s="97"/>
      <c r="J112" s="116"/>
    </row>
    <row r="113" spans="2:10" s="107" customFormat="1" x14ac:dyDescent="0.2">
      <c r="B113" s="93"/>
      <c r="C113" s="94"/>
      <c r="D113" s="95"/>
      <c r="E113" s="96"/>
      <c r="F113" s="96"/>
      <c r="H113" s="93"/>
      <c r="I113" s="97"/>
      <c r="J113" s="116"/>
    </row>
    <row r="114" spans="2:10" s="107" customFormat="1" x14ac:dyDescent="0.2">
      <c r="B114" s="93"/>
      <c r="C114" s="94"/>
      <c r="D114" s="95"/>
      <c r="E114" s="96"/>
      <c r="F114" s="96"/>
      <c r="H114" s="93"/>
      <c r="I114" s="97"/>
      <c r="J114" s="116"/>
    </row>
    <row r="115" spans="2:10" s="107" customFormat="1" x14ac:dyDescent="0.2">
      <c r="B115" s="93"/>
      <c r="C115" s="94"/>
      <c r="D115" s="95"/>
      <c r="E115" s="96"/>
      <c r="F115" s="96"/>
      <c r="H115" s="93"/>
      <c r="I115" s="97"/>
      <c r="J115" s="116"/>
    </row>
    <row r="116" spans="2:10" s="107" customFormat="1" x14ac:dyDescent="0.2">
      <c r="B116" s="93"/>
      <c r="C116" s="94"/>
      <c r="D116" s="95"/>
      <c r="E116" s="96"/>
      <c r="F116" s="96"/>
      <c r="H116" s="93"/>
      <c r="I116" s="97"/>
      <c r="J116" s="116"/>
    </row>
    <row r="117" spans="2:10" s="107" customFormat="1" x14ac:dyDescent="0.2">
      <c r="B117" s="93"/>
      <c r="C117" s="94"/>
      <c r="D117" s="95"/>
      <c r="E117" s="96"/>
      <c r="F117" s="96"/>
      <c r="H117" s="93"/>
      <c r="I117" s="97"/>
      <c r="J117" s="116"/>
    </row>
    <row r="118" spans="2:10" s="107" customFormat="1" x14ac:dyDescent="0.2">
      <c r="B118" s="93"/>
      <c r="C118" s="94"/>
      <c r="D118" s="95"/>
      <c r="E118" s="96"/>
      <c r="F118" s="96"/>
      <c r="H118" s="93"/>
      <c r="I118" s="97"/>
      <c r="J118" s="116"/>
    </row>
    <row r="119" spans="2:10" s="107" customFormat="1" x14ac:dyDescent="0.2">
      <c r="B119" s="93"/>
      <c r="C119" s="94"/>
      <c r="D119" s="95"/>
      <c r="E119" s="96"/>
      <c r="F119" s="96"/>
      <c r="H119" s="93"/>
      <c r="I119" s="97"/>
      <c r="J119" s="116"/>
    </row>
    <row r="120" spans="2:10" s="107" customFormat="1" x14ac:dyDescent="0.2">
      <c r="B120" s="93"/>
      <c r="C120" s="94"/>
      <c r="D120" s="95"/>
      <c r="E120" s="96"/>
      <c r="F120" s="96"/>
      <c r="H120" s="93"/>
      <c r="I120" s="97"/>
      <c r="J120" s="116"/>
    </row>
    <row r="121" spans="2:10" s="107" customFormat="1" x14ac:dyDescent="0.2">
      <c r="B121" s="93"/>
      <c r="C121" s="94"/>
      <c r="D121" s="95"/>
      <c r="E121" s="96"/>
      <c r="F121" s="96"/>
      <c r="H121" s="93"/>
      <c r="I121" s="97"/>
      <c r="J121" s="116"/>
    </row>
    <row r="122" spans="2:10" s="107" customFormat="1" x14ac:dyDescent="0.2">
      <c r="B122" s="93"/>
      <c r="C122" s="94"/>
      <c r="D122" s="95"/>
      <c r="E122" s="96"/>
      <c r="F122" s="96"/>
      <c r="H122" s="93"/>
      <c r="I122" s="97"/>
      <c r="J122" s="116"/>
    </row>
    <row r="123" spans="2:10" s="107" customFormat="1" x14ac:dyDescent="0.2">
      <c r="B123" s="93"/>
      <c r="C123" s="94"/>
      <c r="D123" s="95"/>
      <c r="E123" s="96"/>
      <c r="F123" s="96"/>
      <c r="H123" s="93"/>
      <c r="I123" s="97"/>
      <c r="J123" s="116"/>
    </row>
    <row r="124" spans="2:10" s="107" customFormat="1" x14ac:dyDescent="0.2">
      <c r="B124" s="93"/>
      <c r="C124" s="94"/>
      <c r="D124" s="95"/>
      <c r="E124" s="96"/>
      <c r="F124" s="96"/>
      <c r="H124" s="93"/>
      <c r="I124" s="97"/>
      <c r="J124" s="116"/>
    </row>
    <row r="125" spans="2:10" s="107" customFormat="1" x14ac:dyDescent="0.2">
      <c r="B125" s="93"/>
      <c r="C125" s="94"/>
      <c r="D125" s="95"/>
      <c r="E125" s="96"/>
      <c r="F125" s="96"/>
      <c r="H125" s="93"/>
      <c r="I125" s="97"/>
      <c r="J125" s="116"/>
    </row>
    <row r="126" spans="2:10" s="107" customFormat="1" x14ac:dyDescent="0.2">
      <c r="B126" s="121"/>
      <c r="C126" s="118"/>
      <c r="D126" s="118"/>
      <c r="E126" s="118"/>
      <c r="F126" s="118"/>
      <c r="H126" s="121"/>
      <c r="I126" s="118"/>
      <c r="J126" s="116"/>
    </row>
  </sheetData>
  <mergeCells count="7">
    <mergeCell ref="H2:I2"/>
    <mergeCell ref="H3:H4"/>
    <mergeCell ref="H126:I126"/>
    <mergeCell ref="B126:F126"/>
    <mergeCell ref="L3:M3"/>
    <mergeCell ref="B3:F3"/>
    <mergeCell ref="B86:F86"/>
  </mergeCells>
  <pageMargins left="0.45" right="0.45" top="0.5" bottom="0.5" header="0" footer="0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workbookViewId="0">
      <selection sqref="A1:XFD1"/>
    </sheetView>
  </sheetViews>
  <sheetFormatPr defaultColWidth="9.109375" defaultRowHeight="11.4" x14ac:dyDescent="0.2"/>
  <cols>
    <col min="1" max="1" width="5.44140625" style="98" customWidth="1"/>
    <col min="2" max="2" width="35" style="98" bestFit="1" customWidth="1"/>
    <col min="3" max="3" width="6.44140625" style="98" bestFit="1" customWidth="1"/>
    <col min="4" max="4" width="8.88671875" style="98" bestFit="1" customWidth="1"/>
    <col min="5" max="5" width="7.5546875" style="98" bestFit="1" customWidth="1"/>
    <col min="6" max="6" width="8.88671875" style="98" bestFit="1" customWidth="1"/>
    <col min="7" max="7" width="9.109375" style="98"/>
    <col min="8" max="8" width="37.5546875" style="98" customWidth="1"/>
    <col min="9" max="9" width="10.33203125" style="98" bestFit="1" customWidth="1"/>
    <col min="10" max="10" width="9.109375" style="98"/>
    <col min="11" max="11" width="12" style="98" bestFit="1" customWidth="1"/>
    <col min="12" max="12" width="15.33203125" style="98" bestFit="1" customWidth="1"/>
    <col min="13" max="16384" width="9.109375" style="98"/>
  </cols>
  <sheetData>
    <row r="1" spans="1:12" ht="12.75" thickBot="1" x14ac:dyDescent="0.25">
      <c r="A1" s="98" t="s">
        <v>14</v>
      </c>
      <c r="H1" s="125" t="s">
        <v>10</v>
      </c>
      <c r="I1" s="124"/>
    </row>
    <row r="2" spans="1:12" ht="12" thickBot="1" x14ac:dyDescent="0.25">
      <c r="B2" s="125" t="s">
        <v>0</v>
      </c>
      <c r="C2" s="124"/>
      <c r="D2" s="124"/>
      <c r="E2" s="124"/>
      <c r="F2" s="124"/>
      <c r="H2" s="126" t="s">
        <v>3</v>
      </c>
      <c r="I2" s="40" t="s">
        <v>8</v>
      </c>
      <c r="K2" s="122" t="s">
        <v>11</v>
      </c>
      <c r="L2" s="122"/>
    </row>
    <row r="3" spans="1:12" ht="25.8" thickBot="1" x14ac:dyDescent="0.3">
      <c r="B3" s="99" t="s">
        <v>3</v>
      </c>
      <c r="C3" s="22" t="s">
        <v>1</v>
      </c>
      <c r="D3" s="23" t="s">
        <v>5</v>
      </c>
      <c r="E3" s="23" t="s">
        <v>6</v>
      </c>
      <c r="F3" s="24" t="s">
        <v>2</v>
      </c>
      <c r="H3" s="127"/>
      <c r="I3" s="41" t="s">
        <v>9</v>
      </c>
      <c r="K3" s="100" t="s">
        <v>12</v>
      </c>
      <c r="L3" s="100" t="s">
        <v>13</v>
      </c>
    </row>
    <row r="4" spans="1:12" ht="15" customHeight="1" thickTop="1" x14ac:dyDescent="0.2">
      <c r="B4" s="25" t="s">
        <v>59</v>
      </c>
      <c r="C4" s="26">
        <v>0.47990774416747972</v>
      </c>
      <c r="D4" s="27">
        <v>0.49961829859555285</v>
      </c>
      <c r="E4" s="28">
        <v>11273</v>
      </c>
      <c r="F4" s="29">
        <v>0</v>
      </c>
      <c r="H4" s="101" t="s">
        <v>153</v>
      </c>
      <c r="I4" s="102">
        <v>9.0732244185759606E-2</v>
      </c>
      <c r="K4" s="98">
        <f>((1-C4)/D4)*I4</f>
        <v>9.4450378795110895E-2</v>
      </c>
      <c r="L4" s="98">
        <f>((0-C4)/D4)*I4</f>
        <v>-8.7152745911913646E-2</v>
      </c>
    </row>
    <row r="5" spans="1:12" ht="15" customHeight="1" x14ac:dyDescent="0.2">
      <c r="B5" s="30" t="s">
        <v>60</v>
      </c>
      <c r="C5" s="31">
        <v>8.9239776457021205E-2</v>
      </c>
      <c r="D5" s="32">
        <v>0.28510217324897302</v>
      </c>
      <c r="E5" s="33">
        <v>11273</v>
      </c>
      <c r="F5" s="34">
        <v>0</v>
      </c>
      <c r="H5" s="103" t="s">
        <v>154</v>
      </c>
      <c r="I5" s="104">
        <v>2.6611873042214643E-2</v>
      </c>
      <c r="K5" s="98">
        <f t="shared" ref="K5:K16" si="0">((1-C5)/D5)*I5</f>
        <v>8.5011752680184405E-2</v>
      </c>
      <c r="L5" s="98">
        <f t="shared" ref="L5:L16" si="1">((0-C5)/D5)*I5</f>
        <v>-8.3297772666081141E-3</v>
      </c>
    </row>
    <row r="6" spans="1:12" ht="15" customHeight="1" x14ac:dyDescent="0.2">
      <c r="B6" s="30" t="s">
        <v>61</v>
      </c>
      <c r="C6" s="31">
        <v>0.29273485318903575</v>
      </c>
      <c r="D6" s="32">
        <v>0.45503793979938856</v>
      </c>
      <c r="E6" s="33">
        <v>11273</v>
      </c>
      <c r="F6" s="34">
        <v>0</v>
      </c>
      <c r="H6" s="103" t="s">
        <v>155</v>
      </c>
      <c r="I6" s="104">
        <v>9.6143569132263032E-2</v>
      </c>
      <c r="K6" s="98">
        <f t="shared" si="0"/>
        <v>0.14943588125253612</v>
      </c>
      <c r="L6" s="98">
        <f t="shared" si="1"/>
        <v>-6.1851048304699514E-2</v>
      </c>
    </row>
    <row r="7" spans="1:12" ht="15" customHeight="1" x14ac:dyDescent="0.2">
      <c r="B7" s="30" t="s">
        <v>62</v>
      </c>
      <c r="C7" s="31">
        <v>0.74514326266300013</v>
      </c>
      <c r="D7" s="32">
        <v>0.43579998651872243</v>
      </c>
      <c r="E7" s="33">
        <v>11273</v>
      </c>
      <c r="F7" s="34">
        <v>0</v>
      </c>
      <c r="H7" s="103" t="s">
        <v>156</v>
      </c>
      <c r="I7" s="104">
        <v>6.5806517087998756E-2</v>
      </c>
      <c r="K7" s="98">
        <f t="shared" si="0"/>
        <v>3.8483787882903901E-2</v>
      </c>
      <c r="L7" s="98">
        <f t="shared" si="1"/>
        <v>-0.11251786224030379</v>
      </c>
    </row>
    <row r="8" spans="1:12" ht="15" customHeight="1" x14ac:dyDescent="0.2">
      <c r="B8" s="30" t="s">
        <v>63</v>
      </c>
      <c r="C8" s="31">
        <v>3.4595937195067861E-3</v>
      </c>
      <c r="D8" s="32">
        <v>5.8719083680103229E-2</v>
      </c>
      <c r="E8" s="33">
        <v>11273</v>
      </c>
      <c r="F8" s="34">
        <v>0</v>
      </c>
      <c r="H8" s="103" t="s">
        <v>157</v>
      </c>
      <c r="I8" s="104">
        <v>1.9892751989681361E-2</v>
      </c>
      <c r="K8" s="98">
        <f t="shared" si="0"/>
        <v>0.33760627563320489</v>
      </c>
      <c r="L8" s="98">
        <f t="shared" si="1"/>
        <v>-1.1720353168679892E-3</v>
      </c>
    </row>
    <row r="9" spans="1:12" ht="15" customHeight="1" x14ac:dyDescent="0.2">
      <c r="B9" s="30" t="s">
        <v>64</v>
      </c>
      <c r="C9" s="31">
        <v>6.0587243857003446E-2</v>
      </c>
      <c r="D9" s="32">
        <v>0.23858222713082122</v>
      </c>
      <c r="E9" s="33">
        <v>11273</v>
      </c>
      <c r="F9" s="34">
        <v>0</v>
      </c>
      <c r="H9" s="103" t="s">
        <v>158</v>
      </c>
      <c r="I9" s="104">
        <v>9.0303622918967652E-2</v>
      </c>
      <c r="K9" s="98">
        <f t="shared" si="0"/>
        <v>0.35556871237306936</v>
      </c>
      <c r="L9" s="98">
        <f t="shared" si="1"/>
        <v>-2.2932335273919385E-2</v>
      </c>
    </row>
    <row r="10" spans="1:12" ht="15" customHeight="1" x14ac:dyDescent="0.2">
      <c r="B10" s="30" t="s">
        <v>65</v>
      </c>
      <c r="C10" s="31">
        <v>0.29104941009491703</v>
      </c>
      <c r="D10" s="32">
        <v>0.45426639374182687</v>
      </c>
      <c r="E10" s="33">
        <v>11273</v>
      </c>
      <c r="F10" s="34">
        <v>0</v>
      </c>
      <c r="H10" s="103" t="s">
        <v>159</v>
      </c>
      <c r="I10" s="104">
        <v>8.7939100937282161E-2</v>
      </c>
      <c r="K10" s="98">
        <f t="shared" si="0"/>
        <v>0.13724210803196912</v>
      </c>
      <c r="L10" s="98">
        <f t="shared" si="1"/>
        <v>-5.6342762318930255E-2</v>
      </c>
    </row>
    <row r="11" spans="1:12" ht="15" customHeight="1" x14ac:dyDescent="0.2">
      <c r="B11" s="30" t="s">
        <v>66</v>
      </c>
      <c r="C11" s="31">
        <v>0.72403087022088175</v>
      </c>
      <c r="D11" s="32">
        <v>0.44702113532510768</v>
      </c>
      <c r="E11" s="33">
        <v>11273</v>
      </c>
      <c r="F11" s="34">
        <v>0</v>
      </c>
      <c r="H11" s="103" t="s">
        <v>160</v>
      </c>
      <c r="I11" s="104">
        <v>7.1242538837323718E-2</v>
      </c>
      <c r="K11" s="98">
        <f t="shared" si="0"/>
        <v>4.3981682056022875E-2</v>
      </c>
      <c r="L11" s="98">
        <f t="shared" si="1"/>
        <v>-0.11539006394768843</v>
      </c>
    </row>
    <row r="12" spans="1:12" ht="15" customHeight="1" x14ac:dyDescent="0.2">
      <c r="B12" s="30" t="s">
        <v>67</v>
      </c>
      <c r="C12" s="31">
        <v>0.74842544131996802</v>
      </c>
      <c r="D12" s="32">
        <v>0.43393721189421519</v>
      </c>
      <c r="E12" s="33">
        <v>11273</v>
      </c>
      <c r="F12" s="34">
        <v>0</v>
      </c>
      <c r="H12" s="103" t="s">
        <v>161</v>
      </c>
      <c r="I12" s="104">
        <v>6.9848994796018984E-2</v>
      </c>
      <c r="K12" s="98">
        <f t="shared" si="0"/>
        <v>4.0494867825108465E-2</v>
      </c>
      <c r="L12" s="98">
        <f t="shared" si="1"/>
        <v>-0.12047080389296191</v>
      </c>
    </row>
    <row r="13" spans="1:12" ht="15" customHeight="1" x14ac:dyDescent="0.2">
      <c r="B13" s="30" t="s">
        <v>68</v>
      </c>
      <c r="C13" s="31">
        <v>0.39945001330612967</v>
      </c>
      <c r="D13" s="32">
        <v>0.48980708660329297</v>
      </c>
      <c r="E13" s="33">
        <v>11273</v>
      </c>
      <c r="F13" s="34">
        <v>0</v>
      </c>
      <c r="H13" s="103" t="s">
        <v>162</v>
      </c>
      <c r="I13" s="104">
        <v>9.742058226708411E-2</v>
      </c>
      <c r="K13" s="98">
        <f t="shared" si="0"/>
        <v>0.11944688222037074</v>
      </c>
      <c r="L13" s="98">
        <f t="shared" si="1"/>
        <v>-7.9448938055883211E-2</v>
      </c>
    </row>
    <row r="14" spans="1:12" ht="15" customHeight="1" x14ac:dyDescent="0.2">
      <c r="B14" s="30" t="s">
        <v>69</v>
      </c>
      <c r="C14" s="31">
        <v>7.8594872704692634E-2</v>
      </c>
      <c r="D14" s="32">
        <v>0.26911734105437524</v>
      </c>
      <c r="E14" s="33">
        <v>11273</v>
      </c>
      <c r="F14" s="34">
        <v>0</v>
      </c>
      <c r="H14" s="103" t="s">
        <v>163</v>
      </c>
      <c r="I14" s="104">
        <v>6.8209107234980471E-2</v>
      </c>
      <c r="K14" s="98">
        <f t="shared" si="0"/>
        <v>0.2335346391589383</v>
      </c>
      <c r="L14" s="98">
        <f t="shared" si="1"/>
        <v>-1.9920255154984051E-2</v>
      </c>
    </row>
    <row r="15" spans="1:12" ht="15" customHeight="1" x14ac:dyDescent="0.2">
      <c r="B15" s="30" t="s">
        <v>70</v>
      </c>
      <c r="C15" s="31">
        <v>4.08941719151956E-2</v>
      </c>
      <c r="D15" s="32">
        <v>0.19805382652124398</v>
      </c>
      <c r="E15" s="33">
        <v>11273</v>
      </c>
      <c r="F15" s="34">
        <v>0</v>
      </c>
      <c r="H15" s="103" t="s">
        <v>164</v>
      </c>
      <c r="I15" s="104">
        <v>6.2864739064304953E-2</v>
      </c>
      <c r="K15" s="98">
        <f t="shared" si="0"/>
        <v>0.3044320762524525</v>
      </c>
      <c r="L15" s="98">
        <f t="shared" si="1"/>
        <v>-1.2980316976727767E-2</v>
      </c>
    </row>
    <row r="16" spans="1:12" ht="15" customHeight="1" x14ac:dyDescent="0.2">
      <c r="B16" s="30" t="s">
        <v>71</v>
      </c>
      <c r="C16" s="31">
        <v>3.3708861882373806E-3</v>
      </c>
      <c r="D16" s="32">
        <v>5.7963966013389712E-2</v>
      </c>
      <c r="E16" s="33">
        <v>11273</v>
      </c>
      <c r="F16" s="34">
        <v>0</v>
      </c>
      <c r="H16" s="103" t="s">
        <v>165</v>
      </c>
      <c r="I16" s="104">
        <v>6.1068887758423639E-3</v>
      </c>
      <c r="K16" s="98">
        <f t="shared" si="0"/>
        <v>0.10500149605720277</v>
      </c>
      <c r="L16" s="98">
        <f t="shared" si="1"/>
        <v>-3.5514524701145563E-4</v>
      </c>
    </row>
    <row r="17" spans="2:12" ht="15" customHeight="1" x14ac:dyDescent="0.2">
      <c r="B17" s="30" t="s">
        <v>72</v>
      </c>
      <c r="C17" s="31">
        <v>6.5288743014281919E-2</v>
      </c>
      <c r="D17" s="32">
        <v>0.24704561725899105</v>
      </c>
      <c r="E17" s="33">
        <v>11273</v>
      </c>
      <c r="F17" s="34">
        <v>0</v>
      </c>
      <c r="H17" s="103" t="s">
        <v>166</v>
      </c>
      <c r="I17" s="104">
        <v>-1.3488481170575051E-2</v>
      </c>
      <c r="K17" s="98">
        <f t="shared" ref="K17:K80" si="2">((1-C17)/D17)*I17</f>
        <v>-5.1034441855970801E-2</v>
      </c>
      <c r="L17" s="98">
        <f t="shared" ref="L17:L80" si="3">((0-C17)/D17)*I17</f>
        <v>3.5647099939256446E-3</v>
      </c>
    </row>
    <row r="18" spans="2:12" ht="15" customHeight="1" x14ac:dyDescent="0.2">
      <c r="B18" s="30" t="s">
        <v>73</v>
      </c>
      <c r="C18" s="31">
        <v>0.28271090215559302</v>
      </c>
      <c r="D18" s="32">
        <v>0.45033702729210479</v>
      </c>
      <c r="E18" s="33">
        <v>11273</v>
      </c>
      <c r="F18" s="34">
        <v>0</v>
      </c>
      <c r="H18" s="103" t="s">
        <v>167</v>
      </c>
      <c r="I18" s="104">
        <v>3.6556972917374642E-2</v>
      </c>
      <c r="K18" s="98">
        <f t="shared" si="2"/>
        <v>5.8227319839764355E-2</v>
      </c>
      <c r="L18" s="98">
        <f t="shared" si="3"/>
        <v>-2.2949600337537599E-2</v>
      </c>
    </row>
    <row r="19" spans="2:12" ht="15" customHeight="1" x14ac:dyDescent="0.2">
      <c r="B19" s="30" t="s">
        <v>74</v>
      </c>
      <c r="C19" s="31">
        <v>4.9055264791980836E-2</v>
      </c>
      <c r="D19" s="32">
        <v>0.21599301900577875</v>
      </c>
      <c r="E19" s="33">
        <v>11273</v>
      </c>
      <c r="F19" s="34">
        <v>0</v>
      </c>
      <c r="H19" s="103" t="s">
        <v>168</v>
      </c>
      <c r="I19" s="104">
        <v>6.1667527166095151E-2</v>
      </c>
      <c r="K19" s="98">
        <f t="shared" si="2"/>
        <v>0.2715014150078931</v>
      </c>
      <c r="L19" s="98">
        <f t="shared" si="3"/>
        <v>-1.4005623367478069E-2</v>
      </c>
    </row>
    <row r="20" spans="2:12" ht="15" customHeight="1" x14ac:dyDescent="0.2">
      <c r="B20" s="30" t="s">
        <v>75</v>
      </c>
      <c r="C20" s="31">
        <v>0.81353676927171115</v>
      </c>
      <c r="D20" s="32">
        <v>0.3894973067561493</v>
      </c>
      <c r="E20" s="33">
        <v>11273</v>
      </c>
      <c r="F20" s="34">
        <v>0</v>
      </c>
      <c r="H20" s="103" t="s">
        <v>233</v>
      </c>
      <c r="I20" s="104">
        <v>1.4533533861095485E-3</v>
      </c>
      <c r="K20" s="98">
        <f t="shared" si="2"/>
        <v>6.957608257187421E-4</v>
      </c>
      <c r="L20" s="98">
        <f t="shared" si="3"/>
        <v>-3.0355958766253963E-3</v>
      </c>
    </row>
    <row r="21" spans="2:12" ht="15" customHeight="1" x14ac:dyDescent="0.2">
      <c r="B21" s="30" t="s">
        <v>76</v>
      </c>
      <c r="C21" s="31">
        <v>1.8539874035305597E-2</v>
      </c>
      <c r="D21" s="32">
        <v>0.32588869138128729</v>
      </c>
      <c r="E21" s="33">
        <v>11273</v>
      </c>
      <c r="F21" s="34">
        <v>0</v>
      </c>
      <c r="H21" s="103" t="s">
        <v>234</v>
      </c>
      <c r="I21" s="104">
        <v>2.371129244745843E-3</v>
      </c>
      <c r="K21" s="98">
        <f t="shared" si="2"/>
        <v>7.1409928259954757E-3</v>
      </c>
      <c r="L21" s="98">
        <f t="shared" si="3"/>
        <v>-1.3489402572605333E-4</v>
      </c>
    </row>
    <row r="22" spans="2:12" ht="15" customHeight="1" x14ac:dyDescent="0.2">
      <c r="B22" s="30" t="s">
        <v>77</v>
      </c>
      <c r="C22" s="31">
        <v>1.1459238889381709</v>
      </c>
      <c r="D22" s="32">
        <v>2.0941500526721311</v>
      </c>
      <c r="E22" s="33">
        <v>11273</v>
      </c>
      <c r="F22" s="34">
        <v>0</v>
      </c>
      <c r="H22" s="103" t="s">
        <v>235</v>
      </c>
      <c r="I22" s="104">
        <v>2.0352187282349537E-2</v>
      </c>
      <c r="K22" s="98">
        <f t="shared" si="2"/>
        <v>-1.4181745538476955E-3</v>
      </c>
      <c r="L22" s="98">
        <f t="shared" si="3"/>
        <v>-1.1136765280610656E-2</v>
      </c>
    </row>
    <row r="23" spans="2:12" ht="15" customHeight="1" x14ac:dyDescent="0.2">
      <c r="B23" s="30" t="s">
        <v>78</v>
      </c>
      <c r="C23" s="31">
        <v>0.69103166858866316</v>
      </c>
      <c r="D23" s="32">
        <v>1.5133913506449947</v>
      </c>
      <c r="E23" s="33">
        <v>11273</v>
      </c>
      <c r="F23" s="34">
        <v>0</v>
      </c>
      <c r="H23" s="103" t="s">
        <v>236</v>
      </c>
      <c r="I23" s="104">
        <v>4.2707089517561372E-3</v>
      </c>
      <c r="K23" s="98">
        <f t="shared" si="2"/>
        <v>8.7189200480443298E-4</v>
      </c>
      <c r="L23" s="98">
        <f t="shared" si="3"/>
        <v>-1.9500541824365584E-3</v>
      </c>
    </row>
    <row r="24" spans="2:12" ht="15" customHeight="1" x14ac:dyDescent="0.2">
      <c r="B24" s="30" t="s">
        <v>79</v>
      </c>
      <c r="C24" s="31">
        <v>5.3072828883172178</v>
      </c>
      <c r="D24" s="32">
        <v>7.2003270817867424</v>
      </c>
      <c r="E24" s="33">
        <v>11273</v>
      </c>
      <c r="F24" s="34">
        <v>0</v>
      </c>
      <c r="H24" s="103" t="s">
        <v>237</v>
      </c>
      <c r="I24" s="104">
        <v>1.8461366342253357E-2</v>
      </c>
      <c r="K24" s="98">
        <f t="shared" si="2"/>
        <v>-1.1043710436722419E-2</v>
      </c>
      <c r="L24" s="98">
        <f t="shared" si="3"/>
        <v>-1.3607672619628173E-2</v>
      </c>
    </row>
    <row r="25" spans="2:12" ht="15" customHeight="1" x14ac:dyDescent="0.2">
      <c r="B25" s="30" t="s">
        <v>80</v>
      </c>
      <c r="C25" s="31">
        <v>0.21990597001685444</v>
      </c>
      <c r="D25" s="32">
        <v>0.41420110243498759</v>
      </c>
      <c r="E25" s="33">
        <v>11273</v>
      </c>
      <c r="F25" s="34">
        <v>0</v>
      </c>
      <c r="H25" s="103" t="s">
        <v>169</v>
      </c>
      <c r="I25" s="104">
        <v>8.5961081813587595E-2</v>
      </c>
      <c r="K25" s="98">
        <f t="shared" si="2"/>
        <v>0.1618965433444198</v>
      </c>
      <c r="L25" s="98">
        <f t="shared" si="3"/>
        <v>-4.5638109046033284E-2</v>
      </c>
    </row>
    <row r="26" spans="2:12" ht="15" customHeight="1" x14ac:dyDescent="0.2">
      <c r="B26" s="30" t="s">
        <v>81</v>
      </c>
      <c r="C26" s="31">
        <v>7.096602501552383E-4</v>
      </c>
      <c r="D26" s="32">
        <v>2.6631176196322624E-2</v>
      </c>
      <c r="E26" s="33">
        <v>11273</v>
      </c>
      <c r="F26" s="34">
        <v>0</v>
      </c>
      <c r="H26" s="103" t="s">
        <v>170</v>
      </c>
      <c r="I26" s="104">
        <v>1.166317071154588E-2</v>
      </c>
      <c r="K26" s="98">
        <f t="shared" si="2"/>
        <v>0.43764097150581321</v>
      </c>
      <c r="L26" s="98">
        <f t="shared" si="3"/>
        <v>-3.1079696156648969E-4</v>
      </c>
    </row>
    <row r="27" spans="2:12" ht="24" customHeight="1" x14ac:dyDescent="0.2">
      <c r="B27" s="30" t="s">
        <v>82</v>
      </c>
      <c r="C27" s="35">
        <v>2.3991820768136556</v>
      </c>
      <c r="D27" s="36">
        <v>1.443017267956225</v>
      </c>
      <c r="E27" s="33">
        <v>11273</v>
      </c>
      <c r="F27" s="34">
        <v>25</v>
      </c>
      <c r="H27" s="103" t="s">
        <v>171</v>
      </c>
      <c r="I27" s="104">
        <v>-5.3872054717515577E-2</v>
      </c>
      <c r="K27" s="98">
        <f t="shared" si="2"/>
        <v>5.2235558836125406E-2</v>
      </c>
      <c r="L27" s="98">
        <f t="shared" si="3"/>
        <v>8.9568483336617127E-2</v>
      </c>
    </row>
    <row r="28" spans="2:12" ht="15" customHeight="1" x14ac:dyDescent="0.2">
      <c r="B28" s="30" t="s">
        <v>83</v>
      </c>
      <c r="C28" s="35">
        <v>0.74042112840816776</v>
      </c>
      <c r="D28" s="36">
        <v>2.3059041468477686</v>
      </c>
      <c r="E28" s="33">
        <v>11273</v>
      </c>
      <c r="F28" s="34">
        <v>160</v>
      </c>
      <c r="H28" s="103" t="s">
        <v>83</v>
      </c>
      <c r="I28" s="104">
        <v>4.6091656347594996E-2</v>
      </c>
      <c r="K28" s="98">
        <f t="shared" si="2"/>
        <v>5.188602553520231E-3</v>
      </c>
      <c r="L28" s="98">
        <f t="shared" si="3"/>
        <v>-1.4799937044105066E-2</v>
      </c>
    </row>
    <row r="29" spans="2:12" ht="15" customHeight="1" x14ac:dyDescent="0.2">
      <c r="B29" s="30" t="s">
        <v>84</v>
      </c>
      <c r="C29" s="31">
        <v>5.2337443448948811E-3</v>
      </c>
      <c r="D29" s="32">
        <v>7.215825766089512E-2</v>
      </c>
      <c r="E29" s="33">
        <v>11273</v>
      </c>
      <c r="F29" s="34">
        <v>0</v>
      </c>
      <c r="H29" s="103" t="s">
        <v>172</v>
      </c>
      <c r="I29" s="104">
        <v>3.7236627689216775E-2</v>
      </c>
      <c r="K29" s="98">
        <f t="shared" si="2"/>
        <v>0.51334028703549883</v>
      </c>
      <c r="L29" s="98">
        <f t="shared" si="3"/>
        <v>-2.7008272636966672E-3</v>
      </c>
    </row>
    <row r="30" spans="2:12" ht="15" customHeight="1" x14ac:dyDescent="0.2">
      <c r="B30" s="30" t="s">
        <v>85</v>
      </c>
      <c r="C30" s="31">
        <v>6.5643573139359535E-3</v>
      </c>
      <c r="D30" s="32">
        <v>8.0757941180828102E-2</v>
      </c>
      <c r="E30" s="33">
        <v>11273</v>
      </c>
      <c r="F30" s="34">
        <v>0</v>
      </c>
      <c r="H30" s="103" t="s">
        <v>173</v>
      </c>
      <c r="I30" s="104">
        <v>1.3526369772299219E-2</v>
      </c>
      <c r="K30" s="98">
        <f t="shared" si="2"/>
        <v>0.16639326921255762</v>
      </c>
      <c r="L30" s="98">
        <f t="shared" si="3"/>
        <v>-1.0994822682140607E-3</v>
      </c>
    </row>
    <row r="31" spans="2:12" ht="15" customHeight="1" x14ac:dyDescent="0.2">
      <c r="B31" s="30" t="s">
        <v>86</v>
      </c>
      <c r="C31" s="31">
        <v>5.7659895325113102E-3</v>
      </c>
      <c r="D31" s="32">
        <v>7.5718237431989993E-2</v>
      </c>
      <c r="E31" s="33">
        <v>11273</v>
      </c>
      <c r="F31" s="34">
        <v>0</v>
      </c>
      <c r="H31" s="103" t="s">
        <v>174</v>
      </c>
      <c r="I31" s="104">
        <v>1.6757451193488888E-4</v>
      </c>
      <c r="K31" s="98">
        <f t="shared" si="2"/>
        <v>2.2003718615717111E-3</v>
      </c>
      <c r="L31" s="98">
        <f t="shared" si="3"/>
        <v>-1.2760900339236367E-5</v>
      </c>
    </row>
    <row r="32" spans="2:12" ht="15" customHeight="1" x14ac:dyDescent="0.2">
      <c r="B32" s="30" t="s">
        <v>87</v>
      </c>
      <c r="C32" s="31">
        <v>0.94792867914485945</v>
      </c>
      <c r="D32" s="32">
        <v>0.22218073134888289</v>
      </c>
      <c r="E32" s="33">
        <v>11273</v>
      </c>
      <c r="F32" s="34">
        <v>0</v>
      </c>
      <c r="H32" s="103" t="s">
        <v>175</v>
      </c>
      <c r="I32" s="104">
        <v>-1.547481452370412E-2</v>
      </c>
      <c r="K32" s="98">
        <f t="shared" si="2"/>
        <v>-3.6267502917355829E-3</v>
      </c>
      <c r="L32" s="98">
        <f t="shared" si="3"/>
        <v>6.6022919280215475E-2</v>
      </c>
    </row>
    <row r="33" spans="2:12" ht="15" customHeight="1" x14ac:dyDescent="0.2">
      <c r="B33" s="30" t="s">
        <v>88</v>
      </c>
      <c r="C33" s="31">
        <v>2.8386410006209528E-3</v>
      </c>
      <c r="D33" s="32">
        <v>5.3205584614839999E-2</v>
      </c>
      <c r="E33" s="33">
        <v>11273</v>
      </c>
      <c r="F33" s="34">
        <v>0</v>
      </c>
      <c r="H33" s="103" t="s">
        <v>176</v>
      </c>
      <c r="I33" s="104">
        <v>-3.0439074353829036E-3</v>
      </c>
      <c r="K33" s="98">
        <f t="shared" si="2"/>
        <v>-5.7047900082431192E-2</v>
      </c>
      <c r="L33" s="98">
        <f t="shared" si="3"/>
        <v>1.6239950205833984E-4</v>
      </c>
    </row>
    <row r="34" spans="2:12" ht="15" customHeight="1" x14ac:dyDescent="0.2">
      <c r="B34" s="30" t="s">
        <v>89</v>
      </c>
      <c r="C34" s="31">
        <v>4.5240840947396435E-3</v>
      </c>
      <c r="D34" s="32">
        <v>6.7111968366379338E-2</v>
      </c>
      <c r="E34" s="33">
        <v>11273</v>
      </c>
      <c r="F34" s="34">
        <v>0</v>
      </c>
      <c r="H34" s="103" t="s">
        <v>177</v>
      </c>
      <c r="I34" s="104">
        <v>-1.6235658704950918E-3</v>
      </c>
      <c r="K34" s="98">
        <f t="shared" si="2"/>
        <v>-2.4082451480789691E-2</v>
      </c>
      <c r="L34" s="98">
        <f t="shared" si="3"/>
        <v>1.0944617942615168E-4</v>
      </c>
    </row>
    <row r="35" spans="2:12" ht="15" customHeight="1" x14ac:dyDescent="0.2">
      <c r="B35" s="30" t="s">
        <v>90</v>
      </c>
      <c r="C35" s="31">
        <v>3.548301250776191E-4</v>
      </c>
      <c r="D35" s="32">
        <v>1.8834428273433349E-2</v>
      </c>
      <c r="E35" s="33">
        <v>11273</v>
      </c>
      <c r="F35" s="34">
        <v>0</v>
      </c>
      <c r="H35" s="103" t="s">
        <v>238</v>
      </c>
      <c r="I35" s="104">
        <v>-3.0072181597007078E-3</v>
      </c>
      <c r="K35" s="98">
        <f t="shared" si="2"/>
        <v>-0.15960936347323329</v>
      </c>
      <c r="L35" s="98">
        <f t="shared" si="3"/>
        <v>5.665431306175644E-5</v>
      </c>
    </row>
    <row r="36" spans="2:12" ht="15" customHeight="1" x14ac:dyDescent="0.2">
      <c r="B36" s="30" t="s">
        <v>91</v>
      </c>
      <c r="C36" s="31">
        <v>6.2095271888583338E-3</v>
      </c>
      <c r="D36" s="32">
        <v>7.8558999617707861E-2</v>
      </c>
      <c r="E36" s="33">
        <v>11273</v>
      </c>
      <c r="F36" s="34">
        <v>0</v>
      </c>
      <c r="H36" s="103" t="s">
        <v>178</v>
      </c>
      <c r="I36" s="104">
        <v>1.1608921654111153E-3</v>
      </c>
      <c r="K36" s="98">
        <f t="shared" si="2"/>
        <v>1.4685568547981006E-2</v>
      </c>
      <c r="L36" s="98">
        <f t="shared" si="3"/>
        <v>-9.1760224793240231E-5</v>
      </c>
    </row>
    <row r="37" spans="2:12" ht="15" customHeight="1" x14ac:dyDescent="0.2">
      <c r="B37" s="30" t="s">
        <v>92</v>
      </c>
      <c r="C37" s="31">
        <v>8.8707531269404774E-5</v>
      </c>
      <c r="D37" s="32">
        <v>9.4184675648112219E-3</v>
      </c>
      <c r="E37" s="33">
        <v>11273</v>
      </c>
      <c r="F37" s="34">
        <v>0</v>
      </c>
      <c r="H37" s="103" t="s">
        <v>179</v>
      </c>
      <c r="I37" s="104">
        <v>5.9612676455194774E-3</v>
      </c>
      <c r="K37" s="98">
        <f t="shared" si="2"/>
        <v>0.63287777923168764</v>
      </c>
      <c r="L37" s="98">
        <f t="shared" si="3"/>
        <v>-5.6146005964486128E-5</v>
      </c>
    </row>
    <row r="38" spans="2:12" ht="15" customHeight="1" x14ac:dyDescent="0.2">
      <c r="B38" s="30" t="s">
        <v>94</v>
      </c>
      <c r="C38" s="31">
        <v>1.9604364410538457E-2</v>
      </c>
      <c r="D38" s="32">
        <v>0.13864248417984826</v>
      </c>
      <c r="E38" s="33">
        <v>11273</v>
      </c>
      <c r="F38" s="34">
        <v>0</v>
      </c>
      <c r="H38" s="103" t="s">
        <v>181</v>
      </c>
      <c r="I38" s="104">
        <v>-1.3292700631353318E-3</v>
      </c>
      <c r="K38" s="98">
        <f t="shared" si="2"/>
        <v>-9.3997923949997245E-3</v>
      </c>
      <c r="L38" s="98">
        <f t="shared" si="3"/>
        <v>1.8796182765969412E-4</v>
      </c>
    </row>
    <row r="39" spans="2:12" ht="15" customHeight="1" x14ac:dyDescent="0.2">
      <c r="B39" s="30" t="s">
        <v>96</v>
      </c>
      <c r="C39" s="31">
        <v>8.8707531269404771E-4</v>
      </c>
      <c r="D39" s="32">
        <v>2.9771916927119821E-2</v>
      </c>
      <c r="E39" s="33">
        <v>11273</v>
      </c>
      <c r="F39" s="34">
        <v>0</v>
      </c>
      <c r="H39" s="103" t="s">
        <v>239</v>
      </c>
      <c r="I39" s="104">
        <v>3.6029904515820553E-4</v>
      </c>
      <c r="K39" s="98">
        <f t="shared" si="2"/>
        <v>1.2091241341673439E-2</v>
      </c>
      <c r="L39" s="98">
        <f t="shared" si="3"/>
        <v>-1.0735364771085358E-5</v>
      </c>
    </row>
    <row r="40" spans="2:12" ht="15" customHeight="1" x14ac:dyDescent="0.2">
      <c r="B40" s="30" t="s">
        <v>97</v>
      </c>
      <c r="C40" s="31">
        <v>1.3306129690410717E-3</v>
      </c>
      <c r="D40" s="32">
        <v>3.6454908132615794E-2</v>
      </c>
      <c r="E40" s="33">
        <v>11273</v>
      </c>
      <c r="F40" s="34">
        <v>0</v>
      </c>
      <c r="H40" s="103" t="s">
        <v>183</v>
      </c>
      <c r="I40" s="104">
        <v>1.4352487016475322E-2</v>
      </c>
      <c r="K40" s="98">
        <f t="shared" si="2"/>
        <v>0.3931813340187596</v>
      </c>
      <c r="L40" s="98">
        <f t="shared" si="3"/>
        <v>-5.2386924944762786E-4</v>
      </c>
    </row>
    <row r="41" spans="2:12" ht="15" customHeight="1" x14ac:dyDescent="0.2">
      <c r="B41" s="30" t="s">
        <v>98</v>
      </c>
      <c r="C41" s="31">
        <v>4.4176350572163577E-2</v>
      </c>
      <c r="D41" s="32">
        <v>0.20549585546284796</v>
      </c>
      <c r="E41" s="33">
        <v>11273</v>
      </c>
      <c r="F41" s="34">
        <v>0</v>
      </c>
      <c r="H41" s="103" t="s">
        <v>184</v>
      </c>
      <c r="I41" s="104">
        <v>6.745673537337514E-2</v>
      </c>
      <c r="K41" s="98">
        <f t="shared" si="2"/>
        <v>0.31376176827432001</v>
      </c>
      <c r="L41" s="98">
        <f t="shared" si="3"/>
        <v>-1.4501471981495253E-2</v>
      </c>
    </row>
    <row r="42" spans="2:12" ht="15" customHeight="1" x14ac:dyDescent="0.2">
      <c r="B42" s="30" t="s">
        <v>99</v>
      </c>
      <c r="C42" s="31">
        <v>7.7175552204382155E-3</v>
      </c>
      <c r="D42" s="32">
        <v>8.7513850011962241E-2</v>
      </c>
      <c r="E42" s="33">
        <v>11273</v>
      </c>
      <c r="F42" s="34">
        <v>0</v>
      </c>
      <c r="H42" s="103" t="s">
        <v>185</v>
      </c>
      <c r="I42" s="104">
        <v>1.3363706947041925E-2</v>
      </c>
      <c r="K42" s="98">
        <f t="shared" si="2"/>
        <v>0.15152540768022196</v>
      </c>
      <c r="L42" s="98">
        <f t="shared" si="3"/>
        <v>-1.1785008464311917E-3</v>
      </c>
    </row>
    <row r="43" spans="2:12" ht="15" customHeight="1" x14ac:dyDescent="0.2">
      <c r="B43" s="30" t="s">
        <v>100</v>
      </c>
      <c r="C43" s="31">
        <v>8.8707531269404793E-4</v>
      </c>
      <c r="D43" s="32">
        <v>2.9771916927119963E-2</v>
      </c>
      <c r="E43" s="33">
        <v>11273</v>
      </c>
      <c r="F43" s="34">
        <v>0</v>
      </c>
      <c r="H43" s="103" t="s">
        <v>186</v>
      </c>
      <c r="I43" s="104">
        <v>7.0051966566088229E-3</v>
      </c>
      <c r="K43" s="98">
        <f t="shared" si="2"/>
        <v>0.2350867274259601</v>
      </c>
      <c r="L43" s="98">
        <f t="shared" si="3"/>
        <v>-2.0872478684716341E-4</v>
      </c>
    </row>
    <row r="44" spans="2:12" ht="15" customHeight="1" x14ac:dyDescent="0.2">
      <c r="B44" s="30" t="s">
        <v>101</v>
      </c>
      <c r="C44" s="31">
        <v>0.11194890446198882</v>
      </c>
      <c r="D44" s="32">
        <v>0.31531756534145428</v>
      </c>
      <c r="E44" s="33">
        <v>11273</v>
      </c>
      <c r="F44" s="34">
        <v>0</v>
      </c>
      <c r="H44" s="103" t="s">
        <v>187</v>
      </c>
      <c r="I44" s="104">
        <v>5.7104809666925743E-2</v>
      </c>
      <c r="K44" s="98">
        <f t="shared" si="2"/>
        <v>0.16082830250921007</v>
      </c>
      <c r="L44" s="98">
        <f t="shared" si="3"/>
        <v>-2.0274230123526433E-2</v>
      </c>
    </row>
    <row r="45" spans="2:12" ht="15" customHeight="1" x14ac:dyDescent="0.2">
      <c r="B45" s="30" t="s">
        <v>102</v>
      </c>
      <c r="C45" s="31">
        <v>0.31952452763239603</v>
      </c>
      <c r="D45" s="32">
        <v>0.46631308488982887</v>
      </c>
      <c r="E45" s="33">
        <v>11273</v>
      </c>
      <c r="F45" s="34">
        <v>0</v>
      </c>
      <c r="H45" s="103" t="s">
        <v>188</v>
      </c>
      <c r="I45" s="104">
        <v>1.1696573931279624E-3</v>
      </c>
      <c r="K45" s="98">
        <f t="shared" si="2"/>
        <v>1.7068428763586064E-3</v>
      </c>
      <c r="L45" s="98">
        <f t="shared" si="3"/>
        <v>-8.0146630695394352E-4</v>
      </c>
    </row>
    <row r="46" spans="2:12" ht="15" customHeight="1" x14ac:dyDescent="0.2">
      <c r="B46" s="30" t="s">
        <v>103</v>
      </c>
      <c r="C46" s="31">
        <v>0.37638605517608442</v>
      </c>
      <c r="D46" s="32">
        <v>0.48450017119485578</v>
      </c>
      <c r="E46" s="33">
        <v>11273</v>
      </c>
      <c r="F46" s="34">
        <v>0</v>
      </c>
      <c r="H46" s="103" t="s">
        <v>189</v>
      </c>
      <c r="I46" s="104">
        <v>-4.0675785793297094E-2</v>
      </c>
      <c r="K46" s="98">
        <f t="shared" si="2"/>
        <v>-5.2354960318824972E-2</v>
      </c>
      <c r="L46" s="98">
        <f t="shared" si="3"/>
        <v>3.1599160260707589E-2</v>
      </c>
    </row>
    <row r="47" spans="2:12" ht="15" customHeight="1" x14ac:dyDescent="0.2">
      <c r="B47" s="30" t="s">
        <v>104</v>
      </c>
      <c r="C47" s="31">
        <v>1.7741506253880955E-4</v>
      </c>
      <c r="D47" s="32">
        <v>1.3319133721469742E-2</v>
      </c>
      <c r="E47" s="33">
        <v>11273</v>
      </c>
      <c r="F47" s="34">
        <v>0</v>
      </c>
      <c r="H47" s="103" t="s">
        <v>240</v>
      </c>
      <c r="I47" s="104">
        <v>2.6413114862662065E-3</v>
      </c>
      <c r="K47" s="98">
        <f t="shared" si="2"/>
        <v>0.19827437227143282</v>
      </c>
      <c r="L47" s="98">
        <f t="shared" si="3"/>
        <v>-3.518310216865102E-5</v>
      </c>
    </row>
    <row r="48" spans="2:12" ht="15" customHeight="1" x14ac:dyDescent="0.2">
      <c r="B48" s="30" t="s">
        <v>105</v>
      </c>
      <c r="C48" s="31">
        <v>8.8707531269404774E-5</v>
      </c>
      <c r="D48" s="32">
        <v>9.4184675648107015E-3</v>
      </c>
      <c r="E48" s="33">
        <v>11273</v>
      </c>
      <c r="F48" s="34">
        <v>0</v>
      </c>
      <c r="H48" s="103" t="s">
        <v>241</v>
      </c>
      <c r="I48" s="104">
        <v>1.5408223907671155E-4</v>
      </c>
      <c r="K48" s="98">
        <f t="shared" si="2"/>
        <v>1.6358135732961687E-2</v>
      </c>
      <c r="L48" s="98">
        <f t="shared" si="3"/>
        <v>-1.4512185710576373E-6</v>
      </c>
    </row>
    <row r="49" spans="2:12" ht="15" customHeight="1" x14ac:dyDescent="0.2">
      <c r="B49" s="30" t="s">
        <v>106</v>
      </c>
      <c r="C49" s="31">
        <v>8.1344806174044187E-2</v>
      </c>
      <c r="D49" s="32">
        <v>0.2733760380718096</v>
      </c>
      <c r="E49" s="33">
        <v>11273</v>
      </c>
      <c r="F49" s="34">
        <v>0</v>
      </c>
      <c r="H49" s="103" t="s">
        <v>190</v>
      </c>
      <c r="I49" s="104">
        <v>-3.026716888443216E-2</v>
      </c>
      <c r="K49" s="98">
        <f t="shared" si="2"/>
        <v>-0.10171005511019662</v>
      </c>
      <c r="L49" s="98">
        <f t="shared" si="3"/>
        <v>9.0061916315228186E-3</v>
      </c>
    </row>
    <row r="50" spans="2:12" ht="15" customHeight="1" x14ac:dyDescent="0.2">
      <c r="B50" s="30" t="s">
        <v>107</v>
      </c>
      <c r="C50" s="31">
        <v>5.6329282356072027E-2</v>
      </c>
      <c r="D50" s="32">
        <v>0.23056671504639745</v>
      </c>
      <c r="E50" s="33">
        <v>11273</v>
      </c>
      <c r="F50" s="34">
        <v>0</v>
      </c>
      <c r="H50" s="103" t="s">
        <v>191</v>
      </c>
      <c r="I50" s="104">
        <v>-2.7612204598069612E-2</v>
      </c>
      <c r="K50" s="98">
        <f t="shared" si="2"/>
        <v>-0.11301210117665009</v>
      </c>
      <c r="L50" s="98">
        <f t="shared" si="3"/>
        <v>6.7458812039079526E-3</v>
      </c>
    </row>
    <row r="51" spans="2:12" ht="24" customHeight="1" x14ac:dyDescent="0.2">
      <c r="B51" s="30" t="s">
        <v>108</v>
      </c>
      <c r="C51" s="31">
        <v>0.3397498447618203</v>
      </c>
      <c r="D51" s="32">
        <v>0.47364521360923162</v>
      </c>
      <c r="E51" s="33">
        <v>11273</v>
      </c>
      <c r="F51" s="34">
        <v>0</v>
      </c>
      <c r="H51" s="103" t="s">
        <v>192</v>
      </c>
      <c r="I51" s="104">
        <v>-2.4494987454018336E-2</v>
      </c>
      <c r="K51" s="98">
        <f t="shared" si="2"/>
        <v>-3.4145429541732525E-2</v>
      </c>
      <c r="L51" s="98">
        <f t="shared" si="3"/>
        <v>1.7570468244637323E-2</v>
      </c>
    </row>
    <row r="52" spans="2:12" ht="15" customHeight="1" x14ac:dyDescent="0.2">
      <c r="B52" s="30" t="s">
        <v>109</v>
      </c>
      <c r="C52" s="31">
        <v>0.87953517253614832</v>
      </c>
      <c r="D52" s="32">
        <v>0.32551874366236</v>
      </c>
      <c r="E52" s="33">
        <v>11273</v>
      </c>
      <c r="F52" s="34">
        <v>0</v>
      </c>
      <c r="H52" s="103" t="s">
        <v>193</v>
      </c>
      <c r="I52" s="104">
        <v>-0.11398782904400202</v>
      </c>
      <c r="K52" s="98">
        <f t="shared" si="2"/>
        <v>-4.2183513011489024E-2</v>
      </c>
      <c r="L52" s="98">
        <f t="shared" si="3"/>
        <v>0.30798934573557712</v>
      </c>
    </row>
    <row r="53" spans="2:12" ht="24" customHeight="1" x14ac:dyDescent="0.2">
      <c r="B53" s="30" t="s">
        <v>110</v>
      </c>
      <c r="C53" s="31">
        <v>1.2419054377716668E-3</v>
      </c>
      <c r="D53" s="32">
        <v>3.5220351332232211E-2</v>
      </c>
      <c r="E53" s="33">
        <v>11273</v>
      </c>
      <c r="F53" s="34">
        <v>0</v>
      </c>
      <c r="H53" s="103" t="s">
        <v>194</v>
      </c>
      <c r="I53" s="104">
        <v>3.8850530966713301E-4</v>
      </c>
      <c r="K53" s="98">
        <f t="shared" si="2"/>
        <v>1.1017006024450181E-2</v>
      </c>
      <c r="L53" s="98">
        <f t="shared" si="3"/>
        <v>-1.369909266740408E-5</v>
      </c>
    </row>
    <row r="54" spans="2:12" ht="15" customHeight="1" x14ac:dyDescent="0.2">
      <c r="B54" s="30" t="s">
        <v>111</v>
      </c>
      <c r="C54" s="31">
        <v>8.8707531269404774E-5</v>
      </c>
      <c r="D54" s="32">
        <v>9.4184675648113312E-3</v>
      </c>
      <c r="E54" s="33">
        <v>11273</v>
      </c>
      <c r="F54" s="34">
        <v>0</v>
      </c>
      <c r="H54" s="103" t="s">
        <v>195</v>
      </c>
      <c r="I54" s="104">
        <v>7.8939336927949196E-4</v>
      </c>
      <c r="K54" s="98">
        <f t="shared" si="2"/>
        <v>8.3805920518484497E-2</v>
      </c>
      <c r="L54" s="98">
        <f t="shared" si="3"/>
        <v>-7.4348758444361692E-6</v>
      </c>
    </row>
    <row r="55" spans="2:12" ht="15" customHeight="1" x14ac:dyDescent="0.2">
      <c r="B55" s="30" t="s">
        <v>112</v>
      </c>
      <c r="C55" s="31">
        <v>1.7741506253880954E-3</v>
      </c>
      <c r="D55" s="32">
        <v>4.208515332262798E-2</v>
      </c>
      <c r="E55" s="33">
        <v>11273</v>
      </c>
      <c r="F55" s="34">
        <v>0</v>
      </c>
      <c r="H55" s="103" t="s">
        <v>196</v>
      </c>
      <c r="I55" s="104">
        <v>2.1334739395730547E-2</v>
      </c>
      <c r="K55" s="98">
        <f t="shared" si="2"/>
        <v>0.5060427888007335</v>
      </c>
      <c r="L55" s="98">
        <f t="shared" si="3"/>
        <v>-8.9939178672484416E-4</v>
      </c>
    </row>
    <row r="56" spans="2:12" ht="15" customHeight="1" x14ac:dyDescent="0.2">
      <c r="B56" s="30" t="s">
        <v>113</v>
      </c>
      <c r="C56" s="31">
        <v>0.11682781868180608</v>
      </c>
      <c r="D56" s="32">
        <v>0.32122925308456635</v>
      </c>
      <c r="E56" s="33">
        <v>11273</v>
      </c>
      <c r="F56" s="34">
        <v>0</v>
      </c>
      <c r="H56" s="103" t="s">
        <v>197</v>
      </c>
      <c r="I56" s="104">
        <v>0.11233793147159066</v>
      </c>
      <c r="K56" s="98">
        <f t="shared" si="2"/>
        <v>0.30885647876041861</v>
      </c>
      <c r="L56" s="98">
        <f t="shared" si="3"/>
        <v>-4.0856165380420986E-2</v>
      </c>
    </row>
    <row r="57" spans="2:12" ht="15" customHeight="1" x14ac:dyDescent="0.2">
      <c r="B57" s="30" t="s">
        <v>114</v>
      </c>
      <c r="C57" s="31">
        <v>2.6612259380821434E-4</v>
      </c>
      <c r="D57" s="32">
        <v>1.6311817049702745E-2</v>
      </c>
      <c r="E57" s="33">
        <v>11273</v>
      </c>
      <c r="F57" s="34">
        <v>0</v>
      </c>
      <c r="H57" s="103" t="s">
        <v>198</v>
      </c>
      <c r="I57" s="104">
        <v>6.1150059185325518E-3</v>
      </c>
      <c r="K57" s="98">
        <f t="shared" si="2"/>
        <v>0.37478219371077148</v>
      </c>
      <c r="L57" s="98">
        <f t="shared" si="3"/>
        <v>-9.9764559106682747E-5</v>
      </c>
    </row>
    <row r="58" spans="2:12" ht="15" customHeight="1" x14ac:dyDescent="0.2">
      <c r="B58" s="30" t="s">
        <v>115</v>
      </c>
      <c r="C58" s="31">
        <v>8.8707531269404774E-5</v>
      </c>
      <c r="D58" s="32">
        <v>9.4184675648112167E-3</v>
      </c>
      <c r="E58" s="33">
        <v>11273</v>
      </c>
      <c r="F58" s="34">
        <v>0</v>
      </c>
      <c r="H58" s="103" t="s">
        <v>199</v>
      </c>
      <c r="I58" s="104">
        <v>1.3551034085974535E-3</v>
      </c>
      <c r="K58" s="98">
        <f t="shared" si="2"/>
        <v>0.14386450782947738</v>
      </c>
      <c r="L58" s="98">
        <f t="shared" si="3"/>
        <v>-1.276299750084079E-5</v>
      </c>
    </row>
    <row r="59" spans="2:12" ht="15" customHeight="1" x14ac:dyDescent="0.2">
      <c r="B59" s="30" t="s">
        <v>116</v>
      </c>
      <c r="C59" s="31">
        <v>1.7741506253880955E-4</v>
      </c>
      <c r="D59" s="32">
        <v>1.3319133721470717E-2</v>
      </c>
      <c r="E59" s="33">
        <v>11273</v>
      </c>
      <c r="F59" s="34">
        <v>0</v>
      </c>
      <c r="H59" s="103" t="s">
        <v>242</v>
      </c>
      <c r="I59" s="104">
        <v>-2.0030254663710293E-3</v>
      </c>
      <c r="K59" s="98">
        <f t="shared" si="2"/>
        <v>-0.1503603868962064</v>
      </c>
      <c r="L59" s="98">
        <f t="shared" si="3"/>
        <v>2.6680931043599753E-5</v>
      </c>
    </row>
    <row r="60" spans="2:12" ht="15" customHeight="1" x14ac:dyDescent="0.2">
      <c r="B60" s="30" t="s">
        <v>117</v>
      </c>
      <c r="C60" s="31">
        <v>0.2296637984564889</v>
      </c>
      <c r="D60" s="32">
        <v>0.42063527374240317</v>
      </c>
      <c r="E60" s="33">
        <v>11273</v>
      </c>
      <c r="F60" s="34">
        <v>0</v>
      </c>
      <c r="H60" s="103" t="s">
        <v>200</v>
      </c>
      <c r="I60" s="104">
        <v>-3.7151637089272563E-2</v>
      </c>
      <c r="K60" s="98">
        <f t="shared" si="2"/>
        <v>-6.8038162234581562E-2</v>
      </c>
      <c r="L60" s="98">
        <f t="shared" si="3"/>
        <v>2.0284523494395624E-2</v>
      </c>
    </row>
    <row r="61" spans="2:12" ht="15" customHeight="1" x14ac:dyDescent="0.2">
      <c r="B61" s="30" t="s">
        <v>118</v>
      </c>
      <c r="C61" s="31">
        <v>0.11895679943227178</v>
      </c>
      <c r="D61" s="32">
        <v>0.32375203044066453</v>
      </c>
      <c r="E61" s="33">
        <v>11273</v>
      </c>
      <c r="F61" s="34">
        <v>0</v>
      </c>
      <c r="H61" s="103" t="s">
        <v>201</v>
      </c>
      <c r="I61" s="104">
        <v>-2.7914626686492586E-2</v>
      </c>
      <c r="K61" s="98">
        <f t="shared" si="2"/>
        <v>-7.5965522146827738E-2</v>
      </c>
      <c r="L61" s="98">
        <f t="shared" si="3"/>
        <v>1.0256722231060809E-2</v>
      </c>
    </row>
    <row r="62" spans="2:12" ht="15" customHeight="1" x14ac:dyDescent="0.2">
      <c r="B62" s="30" t="s">
        <v>119</v>
      </c>
      <c r="C62" s="31">
        <v>3.548301250776191E-4</v>
      </c>
      <c r="D62" s="32">
        <v>1.8834428273433554E-2</v>
      </c>
      <c r="E62" s="33">
        <v>11273</v>
      </c>
      <c r="F62" s="34">
        <v>0</v>
      </c>
      <c r="H62" s="103" t="s">
        <v>202</v>
      </c>
      <c r="I62" s="104">
        <v>1.4007395576940778E-3</v>
      </c>
      <c r="K62" s="98">
        <f t="shared" si="2"/>
        <v>7.4344838758747894E-2</v>
      </c>
      <c r="L62" s="98">
        <f t="shared" si="3"/>
        <v>-2.6389152101782908E-5</v>
      </c>
    </row>
    <row r="63" spans="2:12" ht="15" customHeight="1" x14ac:dyDescent="0.2">
      <c r="B63" s="30" t="s">
        <v>120</v>
      </c>
      <c r="C63" s="31">
        <v>5.3224518761642867E-4</v>
      </c>
      <c r="D63" s="32">
        <v>2.3065322366925333E-2</v>
      </c>
      <c r="E63" s="33">
        <v>11273</v>
      </c>
      <c r="F63" s="34">
        <v>0</v>
      </c>
      <c r="H63" s="103" t="s">
        <v>203</v>
      </c>
      <c r="I63" s="104">
        <v>-2.1950493156171263E-3</v>
      </c>
      <c r="K63" s="98">
        <f t="shared" si="2"/>
        <v>-9.5115991716128723E-2</v>
      </c>
      <c r="L63" s="98">
        <f t="shared" si="3"/>
        <v>5.0651988133200697E-5</v>
      </c>
    </row>
    <row r="64" spans="2:12" ht="15" customHeight="1" x14ac:dyDescent="0.2">
      <c r="B64" s="30" t="s">
        <v>121</v>
      </c>
      <c r="C64" s="31">
        <v>0.44389248647210156</v>
      </c>
      <c r="D64" s="32">
        <v>0.49686401207491238</v>
      </c>
      <c r="E64" s="33">
        <v>11273</v>
      </c>
      <c r="F64" s="34">
        <v>0</v>
      </c>
      <c r="H64" s="103" t="s">
        <v>204</v>
      </c>
      <c r="I64" s="104">
        <v>-2.1388528778766947E-2</v>
      </c>
      <c r="K64" s="98">
        <f t="shared" si="2"/>
        <v>-2.3938786605834265E-2</v>
      </c>
      <c r="L64" s="98">
        <f t="shared" si="3"/>
        <v>1.9108260994671347E-2</v>
      </c>
    </row>
    <row r="65" spans="2:12" ht="15" customHeight="1" x14ac:dyDescent="0.2">
      <c r="B65" s="30" t="s">
        <v>122</v>
      </c>
      <c r="C65" s="31">
        <v>0.11212631952452763</v>
      </c>
      <c r="D65" s="32">
        <v>0.31553579823555455</v>
      </c>
      <c r="E65" s="33">
        <v>11273</v>
      </c>
      <c r="F65" s="34">
        <v>0</v>
      </c>
      <c r="H65" s="103" t="s">
        <v>205</v>
      </c>
      <c r="I65" s="104">
        <v>0.10399596750514042</v>
      </c>
      <c r="K65" s="98">
        <f t="shared" si="2"/>
        <v>0.29263013242784675</v>
      </c>
      <c r="L65" s="98">
        <f t="shared" si="3"/>
        <v>-3.6955189068717982E-2</v>
      </c>
    </row>
    <row r="66" spans="2:12" ht="15" customHeight="1" x14ac:dyDescent="0.2">
      <c r="B66" s="30" t="s">
        <v>123</v>
      </c>
      <c r="C66" s="31">
        <v>3.7257163133150003E-3</v>
      </c>
      <c r="D66" s="32">
        <v>6.0927536042658208E-2</v>
      </c>
      <c r="E66" s="33">
        <v>11273</v>
      </c>
      <c r="F66" s="34">
        <v>0</v>
      </c>
      <c r="H66" s="103" t="s">
        <v>206</v>
      </c>
      <c r="I66" s="104">
        <v>1.496178522010011E-2</v>
      </c>
      <c r="K66" s="98">
        <f t="shared" si="2"/>
        <v>0.2446519721787675</v>
      </c>
      <c r="L66" s="98">
        <f t="shared" si="3"/>
        <v>-9.1491254843809391E-4</v>
      </c>
    </row>
    <row r="67" spans="2:12" ht="15" customHeight="1" x14ac:dyDescent="0.2">
      <c r="B67" s="30" t="s">
        <v>124</v>
      </c>
      <c r="C67" s="31">
        <v>6.5200035483012508E-2</v>
      </c>
      <c r="D67" s="32">
        <v>0.24688944483350067</v>
      </c>
      <c r="E67" s="33">
        <v>11273</v>
      </c>
      <c r="F67" s="34">
        <v>0</v>
      </c>
      <c r="H67" s="103" t="s">
        <v>207</v>
      </c>
      <c r="I67" s="104">
        <v>1.1529650766388738E-2</v>
      </c>
      <c r="K67" s="98">
        <f t="shared" si="2"/>
        <v>4.3654831556618187E-2</v>
      </c>
      <c r="L67" s="98">
        <f t="shared" si="3"/>
        <v>-3.0448188645012687E-3</v>
      </c>
    </row>
    <row r="68" spans="2:12" ht="15" customHeight="1" x14ac:dyDescent="0.2">
      <c r="B68" s="30" t="s">
        <v>125</v>
      </c>
      <c r="C68" s="31">
        <v>2.341878825512286E-2</v>
      </c>
      <c r="D68" s="32">
        <v>0.15123616486784497</v>
      </c>
      <c r="E68" s="33">
        <v>11273</v>
      </c>
      <c r="F68" s="34">
        <v>0</v>
      </c>
      <c r="H68" s="103" t="s">
        <v>208</v>
      </c>
      <c r="I68" s="104">
        <v>-6.7988988591032853E-3</v>
      </c>
      <c r="K68" s="98">
        <f t="shared" si="2"/>
        <v>-4.3902706023760341E-2</v>
      </c>
      <c r="L68" s="98">
        <f t="shared" si="3"/>
        <v>1.0528035598394703E-3</v>
      </c>
    </row>
    <row r="69" spans="2:12" ht="15" customHeight="1" x14ac:dyDescent="0.2">
      <c r="B69" s="30" t="s">
        <v>126</v>
      </c>
      <c r="C69" s="31">
        <v>1.596735562849286E-3</v>
      </c>
      <c r="D69" s="32">
        <v>3.9929029881050064E-2</v>
      </c>
      <c r="E69" s="33">
        <v>11273</v>
      </c>
      <c r="F69" s="34">
        <v>0</v>
      </c>
      <c r="H69" s="103" t="s">
        <v>209</v>
      </c>
      <c r="I69" s="104">
        <v>-4.5507987372892938E-3</v>
      </c>
      <c r="K69" s="98">
        <f t="shared" si="2"/>
        <v>-0.11379020047923606</v>
      </c>
      <c r="L69" s="98">
        <f t="shared" si="3"/>
        <v>1.819834392382274E-4</v>
      </c>
    </row>
    <row r="70" spans="2:12" ht="15" customHeight="1" x14ac:dyDescent="0.2">
      <c r="B70" s="30" t="s">
        <v>127</v>
      </c>
      <c r="C70" s="31">
        <v>6.2095271888583338E-4</v>
      </c>
      <c r="D70" s="32">
        <v>2.4912289948319077E-2</v>
      </c>
      <c r="E70" s="33">
        <v>11273</v>
      </c>
      <c r="F70" s="34">
        <v>0</v>
      </c>
      <c r="H70" s="103" t="s">
        <v>210</v>
      </c>
      <c r="I70" s="104">
        <v>5.1609340123317474E-4</v>
      </c>
      <c r="K70" s="98">
        <f t="shared" si="2"/>
        <v>2.070355365574416E-2</v>
      </c>
      <c r="L70" s="98">
        <f t="shared" si="3"/>
        <v>-1.286391581663493E-5</v>
      </c>
    </row>
    <row r="71" spans="2:12" ht="15" customHeight="1" x14ac:dyDescent="0.2">
      <c r="B71" s="30" t="s">
        <v>128</v>
      </c>
      <c r="C71" s="31">
        <v>4.2579615009314294E-2</v>
      </c>
      <c r="D71" s="32">
        <v>0.201916339159257</v>
      </c>
      <c r="E71" s="33">
        <v>11273</v>
      </c>
      <c r="F71" s="34">
        <v>0</v>
      </c>
      <c r="H71" s="103" t="s">
        <v>211</v>
      </c>
      <c r="I71" s="104">
        <v>-2.4622919449867962E-2</v>
      </c>
      <c r="K71" s="98">
        <f t="shared" si="2"/>
        <v>-0.11675372640692232</v>
      </c>
      <c r="L71" s="98">
        <f t="shared" si="3"/>
        <v>5.1924199643586322E-3</v>
      </c>
    </row>
    <row r="72" spans="2:12" ht="15" customHeight="1" x14ac:dyDescent="0.2">
      <c r="B72" s="30" t="s">
        <v>129</v>
      </c>
      <c r="C72" s="31">
        <v>1.0644903752328573E-3</v>
      </c>
      <c r="D72" s="32">
        <v>3.2610605201949715E-2</v>
      </c>
      <c r="E72" s="33">
        <v>11273</v>
      </c>
      <c r="F72" s="34">
        <v>0</v>
      </c>
      <c r="H72" s="103" t="s">
        <v>212</v>
      </c>
      <c r="I72" s="104">
        <v>9.9137906321558286E-4</v>
      </c>
      <c r="K72" s="98">
        <f t="shared" si="2"/>
        <v>3.0368149981018239E-2</v>
      </c>
      <c r="L72" s="98">
        <f t="shared" si="3"/>
        <v>-3.2361051396165424E-5</v>
      </c>
    </row>
    <row r="73" spans="2:12" ht="15" customHeight="1" x14ac:dyDescent="0.2">
      <c r="B73" s="30" t="s">
        <v>130</v>
      </c>
      <c r="C73" s="31">
        <v>8.8707531269404774E-5</v>
      </c>
      <c r="D73" s="32">
        <v>9.4184675648108802E-3</v>
      </c>
      <c r="E73" s="33">
        <v>11273</v>
      </c>
      <c r="F73" s="34">
        <v>0</v>
      </c>
      <c r="H73" s="103" t="s">
        <v>213</v>
      </c>
      <c r="I73" s="104">
        <v>-1.21322292505233E-3</v>
      </c>
      <c r="K73" s="98">
        <f t="shared" si="2"/>
        <v>-0.12880177106243801</v>
      </c>
      <c r="L73" s="98">
        <f t="shared" si="3"/>
        <v>1.1426700768491663E-5</v>
      </c>
    </row>
    <row r="74" spans="2:12" ht="15" customHeight="1" x14ac:dyDescent="0.2">
      <c r="B74" s="30" t="s">
        <v>131</v>
      </c>
      <c r="C74" s="31">
        <v>1.7741506253880955E-4</v>
      </c>
      <c r="D74" s="32">
        <v>1.3319133721469844E-2</v>
      </c>
      <c r="E74" s="33">
        <v>11273</v>
      </c>
      <c r="F74" s="34">
        <v>0</v>
      </c>
      <c r="H74" s="103" t="s">
        <v>243</v>
      </c>
      <c r="I74" s="104">
        <v>-1.875196081056608E-3</v>
      </c>
      <c r="K74" s="98">
        <f t="shared" si="2"/>
        <v>-0.14076466474725902</v>
      </c>
      <c r="L74" s="98">
        <f t="shared" si="3"/>
        <v>2.4978203308891671E-5</v>
      </c>
    </row>
    <row r="75" spans="2:12" ht="15" customHeight="1" x14ac:dyDescent="0.2">
      <c r="B75" s="30" t="s">
        <v>132</v>
      </c>
      <c r="C75" s="31">
        <v>0.90499423401046752</v>
      </c>
      <c r="D75" s="32">
        <v>0.2932359086797095</v>
      </c>
      <c r="E75" s="33">
        <v>11273</v>
      </c>
      <c r="F75" s="34">
        <v>0</v>
      </c>
      <c r="H75" s="103" t="s">
        <v>214</v>
      </c>
      <c r="I75" s="104">
        <v>-3.0592876753181276E-2</v>
      </c>
      <c r="K75" s="98">
        <f t="shared" si="2"/>
        <v>-9.9118136753640496E-3</v>
      </c>
      <c r="L75" s="98">
        <f t="shared" si="3"/>
        <v>9.4416734935634059E-2</v>
      </c>
    </row>
    <row r="76" spans="2:12" ht="15" customHeight="1" x14ac:dyDescent="0.2">
      <c r="B76" s="30" t="s">
        <v>133</v>
      </c>
      <c r="C76" s="31">
        <v>1.153197906502262E-3</v>
      </c>
      <c r="D76" s="32">
        <v>3.3940686933616203E-2</v>
      </c>
      <c r="E76" s="33">
        <v>11273</v>
      </c>
      <c r="F76" s="34">
        <v>0</v>
      </c>
      <c r="H76" s="103" t="s">
        <v>215</v>
      </c>
      <c r="I76" s="104">
        <v>1.4137420250449138E-3</v>
      </c>
      <c r="K76" s="98">
        <f t="shared" si="2"/>
        <v>4.1605277567399096E-2</v>
      </c>
      <c r="L76" s="98">
        <f t="shared" si="3"/>
        <v>-4.8034512289181902E-5</v>
      </c>
    </row>
    <row r="77" spans="2:12" ht="15" customHeight="1" x14ac:dyDescent="0.2">
      <c r="B77" s="30" t="s">
        <v>134</v>
      </c>
      <c r="C77" s="31">
        <v>1.7741506253880955E-4</v>
      </c>
      <c r="D77" s="32">
        <v>1.3319133721470105E-2</v>
      </c>
      <c r="E77" s="33">
        <v>11273</v>
      </c>
      <c r="F77" s="34">
        <v>0</v>
      </c>
      <c r="H77" s="103" t="s">
        <v>216</v>
      </c>
      <c r="I77" s="104">
        <v>5.3503160755177309E-3</v>
      </c>
      <c r="K77" s="98">
        <f t="shared" si="2"/>
        <v>0.4016302381763423</v>
      </c>
      <c r="L77" s="98">
        <f t="shared" si="3"/>
        <v>-7.1267897822081865E-5</v>
      </c>
    </row>
    <row r="78" spans="2:12" ht="15" customHeight="1" x14ac:dyDescent="0.2">
      <c r="B78" s="30" t="s">
        <v>135</v>
      </c>
      <c r="C78" s="31">
        <v>3.6281380289186552E-2</v>
      </c>
      <c r="D78" s="32">
        <v>0.18699771033677859</v>
      </c>
      <c r="E78" s="33">
        <v>11273</v>
      </c>
      <c r="F78" s="34">
        <v>0</v>
      </c>
      <c r="H78" s="103" t="s">
        <v>217</v>
      </c>
      <c r="I78" s="104">
        <v>7.4221830083207888E-2</v>
      </c>
      <c r="K78" s="98">
        <f t="shared" si="2"/>
        <v>0.38251248911752778</v>
      </c>
      <c r="L78" s="98">
        <f t="shared" si="3"/>
        <v>-1.440055302366245E-2</v>
      </c>
    </row>
    <row r="79" spans="2:12" ht="15" customHeight="1" x14ac:dyDescent="0.2">
      <c r="B79" s="30" t="s">
        <v>136</v>
      </c>
      <c r="C79" s="31">
        <v>1.2152931783908454E-2</v>
      </c>
      <c r="D79" s="32">
        <v>0.10957327722794125</v>
      </c>
      <c r="E79" s="33">
        <v>11273</v>
      </c>
      <c r="F79" s="34">
        <v>0</v>
      </c>
      <c r="H79" s="103" t="s">
        <v>218</v>
      </c>
      <c r="I79" s="104">
        <v>-2.4953020984545577E-4</v>
      </c>
      <c r="K79" s="98">
        <f t="shared" si="2"/>
        <v>-2.249614983354012E-3</v>
      </c>
      <c r="L79" s="98">
        <f t="shared" si="3"/>
        <v>2.7675759044495296E-5</v>
      </c>
    </row>
    <row r="80" spans="2:12" ht="15" customHeight="1" x14ac:dyDescent="0.2">
      <c r="B80" s="30" t="s">
        <v>137</v>
      </c>
      <c r="C80" s="31">
        <v>5.3224518761642867E-4</v>
      </c>
      <c r="D80" s="32">
        <v>2.3065322366925926E-2</v>
      </c>
      <c r="E80" s="33">
        <v>11273</v>
      </c>
      <c r="F80" s="34">
        <v>0</v>
      </c>
      <c r="H80" s="103" t="s">
        <v>219</v>
      </c>
      <c r="I80" s="104">
        <v>-1.5031867146469019E-3</v>
      </c>
      <c r="K80" s="98">
        <f t="shared" si="2"/>
        <v>-6.5136165315697492E-2</v>
      </c>
      <c r="L80" s="98">
        <f t="shared" si="3"/>
        <v>3.4686872450003104E-5</v>
      </c>
    </row>
    <row r="81" spans="2:12" ht="15" customHeight="1" x14ac:dyDescent="0.2">
      <c r="B81" s="30" t="s">
        <v>138</v>
      </c>
      <c r="C81" s="31">
        <v>1.7741506253880955E-4</v>
      </c>
      <c r="D81" s="32">
        <v>1.3319133721470101E-2</v>
      </c>
      <c r="E81" s="33">
        <v>11273</v>
      </c>
      <c r="F81" s="34">
        <v>0</v>
      </c>
      <c r="H81" s="103" t="s">
        <v>220</v>
      </c>
      <c r="I81" s="104">
        <v>5.5088622614852178E-3</v>
      </c>
      <c r="K81" s="98">
        <f t="shared" ref="K81:K93" si="4">((1-C81)/D81)*I81</f>
        <v>0.41353176726981949</v>
      </c>
      <c r="L81" s="98">
        <f t="shared" ref="L81:L93" si="5">((0-C81)/D81)*I81</f>
        <v>-7.3379783030754945E-5</v>
      </c>
    </row>
    <row r="82" spans="2:12" ht="15" customHeight="1" x14ac:dyDescent="0.2">
      <c r="B82" s="30" t="s">
        <v>139</v>
      </c>
      <c r="C82" s="31">
        <v>3.6370087820455956E-3</v>
      </c>
      <c r="D82" s="32">
        <v>6.0200518555449514E-2</v>
      </c>
      <c r="E82" s="33">
        <v>11273</v>
      </c>
      <c r="F82" s="34">
        <v>0</v>
      </c>
      <c r="H82" s="103" t="s">
        <v>221</v>
      </c>
      <c r="I82" s="104">
        <v>2.8924739033693941E-2</v>
      </c>
      <c r="K82" s="98">
        <f t="shared" si="4"/>
        <v>0.47872576840455128</v>
      </c>
      <c r="L82" s="98">
        <f t="shared" si="5"/>
        <v>-1.7474854437844198E-3</v>
      </c>
    </row>
    <row r="83" spans="2:12" ht="15" customHeight="1" x14ac:dyDescent="0.2">
      <c r="B83" s="30" t="s">
        <v>140</v>
      </c>
      <c r="C83" s="31">
        <v>9.048168189479287E-3</v>
      </c>
      <c r="D83" s="32">
        <v>9.4694742677149737E-2</v>
      </c>
      <c r="E83" s="33">
        <v>11273</v>
      </c>
      <c r="F83" s="34">
        <v>0</v>
      </c>
      <c r="H83" s="103" t="s">
        <v>222</v>
      </c>
      <c r="I83" s="104">
        <v>3.6178134040851254E-2</v>
      </c>
      <c r="K83" s="98">
        <f t="shared" si="4"/>
        <v>0.37859322688585811</v>
      </c>
      <c r="L83" s="98">
        <f t="shared" si="5"/>
        <v>-3.4568533830773907E-3</v>
      </c>
    </row>
    <row r="84" spans="2:12" ht="15" customHeight="1" x14ac:dyDescent="0.2">
      <c r="B84" s="30" t="s">
        <v>141</v>
      </c>
      <c r="C84" s="31">
        <v>1.4193205003104764E-3</v>
      </c>
      <c r="D84" s="32">
        <v>3.7648795020566762E-2</v>
      </c>
      <c r="E84" s="33">
        <v>11273</v>
      </c>
      <c r="F84" s="34">
        <v>0</v>
      </c>
      <c r="H84" s="103" t="s">
        <v>223</v>
      </c>
      <c r="I84" s="104">
        <v>1.6077832239877375E-2</v>
      </c>
      <c r="K84" s="98">
        <f t="shared" si="4"/>
        <v>0.42644160680861742</v>
      </c>
      <c r="L84" s="98">
        <f t="shared" si="5"/>
        <v>-6.0611758984968275E-4</v>
      </c>
    </row>
    <row r="85" spans="2:12" ht="15" customHeight="1" x14ac:dyDescent="0.2">
      <c r="B85" s="30" t="s">
        <v>142</v>
      </c>
      <c r="C85" s="31">
        <v>1.7741506253880955E-4</v>
      </c>
      <c r="D85" s="32">
        <v>1.3319133721470143E-2</v>
      </c>
      <c r="E85" s="33">
        <v>11273</v>
      </c>
      <c r="F85" s="34">
        <v>0</v>
      </c>
      <c r="H85" s="103" t="s">
        <v>224</v>
      </c>
      <c r="I85" s="104">
        <v>-9.3113787237859976E-4</v>
      </c>
      <c r="K85" s="98">
        <f t="shared" si="4"/>
        <v>-6.989738927194887E-2</v>
      </c>
      <c r="L85" s="98">
        <f t="shared" si="5"/>
        <v>1.2403050176905131E-5</v>
      </c>
    </row>
    <row r="86" spans="2:12" ht="15" customHeight="1" x14ac:dyDescent="0.2">
      <c r="B86" s="30" t="s">
        <v>143</v>
      </c>
      <c r="C86" s="31">
        <v>1.7741506253880955E-4</v>
      </c>
      <c r="D86" s="32">
        <v>1.3319133721469763E-2</v>
      </c>
      <c r="E86" s="33">
        <v>11273</v>
      </c>
      <c r="F86" s="34">
        <v>0</v>
      </c>
      <c r="H86" s="103" t="s">
        <v>225</v>
      </c>
      <c r="I86" s="104">
        <v>-1.030744420724962E-4</v>
      </c>
      <c r="K86" s="98">
        <f t="shared" si="4"/>
        <v>-7.7374517944653193E-3</v>
      </c>
      <c r="L86" s="98">
        <f t="shared" si="5"/>
        <v>1.3729840820628728E-6</v>
      </c>
    </row>
    <row r="87" spans="2:12" ht="15" customHeight="1" x14ac:dyDescent="0.2">
      <c r="B87" s="30" t="s">
        <v>144</v>
      </c>
      <c r="C87" s="31">
        <v>1.2419054377716668E-3</v>
      </c>
      <c r="D87" s="32">
        <v>3.5220351332231579E-2</v>
      </c>
      <c r="E87" s="33">
        <v>11273</v>
      </c>
      <c r="F87" s="34">
        <v>0</v>
      </c>
      <c r="H87" s="103" t="s">
        <v>226</v>
      </c>
      <c r="I87" s="104">
        <v>1.7957776845374702E-3</v>
      </c>
      <c r="K87" s="98">
        <f t="shared" si="4"/>
        <v>5.0923611793294792E-2</v>
      </c>
      <c r="L87" s="98">
        <f t="shared" si="5"/>
        <v>-6.3320949027988909E-5</v>
      </c>
    </row>
    <row r="88" spans="2:12" ht="15" customHeight="1" x14ac:dyDescent="0.2">
      <c r="B88" s="30" t="s">
        <v>145</v>
      </c>
      <c r="C88" s="31">
        <v>0.50829415417368928</v>
      </c>
      <c r="D88" s="32">
        <v>0.49995337758015063</v>
      </c>
      <c r="E88" s="33">
        <v>11273</v>
      </c>
      <c r="F88" s="34">
        <v>0</v>
      </c>
      <c r="H88" s="103" t="s">
        <v>227</v>
      </c>
      <c r="I88" s="104">
        <v>3.8285055748710974E-2</v>
      </c>
      <c r="K88" s="98">
        <f t="shared" si="4"/>
        <v>3.7653482431788225E-2</v>
      </c>
      <c r="L88" s="98">
        <f t="shared" si="5"/>
        <v>-3.8923769499214597E-2</v>
      </c>
    </row>
    <row r="89" spans="2:12" ht="15" customHeight="1" x14ac:dyDescent="0.2">
      <c r="B89" s="30" t="s">
        <v>146</v>
      </c>
      <c r="C89" s="31">
        <v>8.4272154705934531E-3</v>
      </c>
      <c r="D89" s="32">
        <v>9.1416294135227061E-2</v>
      </c>
      <c r="E89" s="33">
        <v>11273</v>
      </c>
      <c r="F89" s="34">
        <v>0</v>
      </c>
      <c r="H89" s="103" t="s">
        <v>228</v>
      </c>
      <c r="I89" s="104">
        <v>-6.9219697575138102E-4</v>
      </c>
      <c r="K89" s="98">
        <f t="shared" si="4"/>
        <v>-7.5081109902938219E-3</v>
      </c>
      <c r="L89" s="98">
        <f t="shared" si="5"/>
        <v>6.3810211493819379E-5</v>
      </c>
    </row>
    <row r="90" spans="2:12" ht="15" customHeight="1" x14ac:dyDescent="0.2">
      <c r="B90" s="30" t="s">
        <v>147</v>
      </c>
      <c r="C90" s="31">
        <v>0.36006386942251395</v>
      </c>
      <c r="D90" s="32">
        <v>0.48003991602112112</v>
      </c>
      <c r="E90" s="33">
        <v>11273</v>
      </c>
      <c r="F90" s="34">
        <v>0</v>
      </c>
      <c r="H90" s="103" t="s">
        <v>229</v>
      </c>
      <c r="I90" s="104">
        <v>-4.3639974183563614E-2</v>
      </c>
      <c r="K90" s="98">
        <f t="shared" si="4"/>
        <v>-5.8175987632458341E-2</v>
      </c>
      <c r="L90" s="98">
        <f t="shared" si="5"/>
        <v>3.27330654006305E-2</v>
      </c>
    </row>
    <row r="91" spans="2:12" ht="15" customHeight="1" x14ac:dyDescent="0.2">
      <c r="B91" s="30" t="s">
        <v>148</v>
      </c>
      <c r="C91" s="31">
        <v>0.1041426417102812</v>
      </c>
      <c r="D91" s="32">
        <v>0.30545904596914514</v>
      </c>
      <c r="E91" s="33">
        <v>11273</v>
      </c>
      <c r="F91" s="34">
        <v>0</v>
      </c>
      <c r="H91" s="103" t="s">
        <v>230</v>
      </c>
      <c r="I91" s="104">
        <v>-1.2168077617039509E-2</v>
      </c>
      <c r="K91" s="98">
        <f t="shared" si="4"/>
        <v>-3.5686819602541359E-2</v>
      </c>
      <c r="L91" s="98">
        <f t="shared" si="5"/>
        <v>4.1485618589349E-3</v>
      </c>
    </row>
    <row r="92" spans="2:12" ht="15" customHeight="1" x14ac:dyDescent="0.2">
      <c r="B92" s="30" t="s">
        <v>149</v>
      </c>
      <c r="C92" s="31">
        <v>8.8707531269404774E-5</v>
      </c>
      <c r="D92" s="32">
        <v>9.4184675648117042E-3</v>
      </c>
      <c r="E92" s="33">
        <v>11273</v>
      </c>
      <c r="F92" s="34">
        <v>0</v>
      </c>
      <c r="H92" s="103" t="s">
        <v>231</v>
      </c>
      <c r="I92" s="104">
        <v>-1.7867206952401444E-3</v>
      </c>
      <c r="K92" s="98">
        <f t="shared" si="4"/>
        <v>-0.18968714255947208</v>
      </c>
      <c r="L92" s="98">
        <f t="shared" si="5"/>
        <v>1.6828170915496104E-5</v>
      </c>
    </row>
    <row r="93" spans="2:12" ht="15.75" customHeight="1" thickBot="1" x14ac:dyDescent="0.25">
      <c r="B93" s="37" t="s">
        <v>150</v>
      </c>
      <c r="C93" s="84">
        <v>3.016056063159763E-3</v>
      </c>
      <c r="D93" s="85">
        <v>5.4838182251041312E-2</v>
      </c>
      <c r="E93" s="38">
        <v>11273</v>
      </c>
      <c r="F93" s="39">
        <v>0</v>
      </c>
      <c r="H93" s="105" t="s">
        <v>232</v>
      </c>
      <c r="I93" s="106">
        <v>-5.0663947005068766E-3</v>
      </c>
      <c r="K93" s="98">
        <f t="shared" si="4"/>
        <v>-9.2109438400579682E-2</v>
      </c>
      <c r="L93" s="98">
        <f t="shared" si="5"/>
        <v>2.7864764708779343E-4</v>
      </c>
    </row>
    <row r="94" spans="2:12" x14ac:dyDescent="0.2">
      <c r="B94" s="123" t="s">
        <v>4</v>
      </c>
      <c r="C94" s="124"/>
      <c r="D94" s="124"/>
      <c r="E94" s="124"/>
      <c r="F94" s="124"/>
      <c r="H94" s="30"/>
      <c r="I94" s="42"/>
    </row>
    <row r="95" spans="2:12" s="107" customFormat="1" x14ac:dyDescent="0.2">
      <c r="B95" s="88"/>
      <c r="C95" s="89"/>
      <c r="D95" s="90"/>
      <c r="E95" s="91"/>
      <c r="F95" s="91"/>
      <c r="H95" s="88"/>
      <c r="I95" s="92"/>
    </row>
    <row r="96" spans="2:12" s="107" customFormat="1" x14ac:dyDescent="0.2">
      <c r="B96" s="88"/>
      <c r="C96" s="89"/>
      <c r="D96" s="90"/>
      <c r="E96" s="91"/>
      <c r="F96" s="91"/>
      <c r="H96" s="88"/>
      <c r="I96" s="92"/>
    </row>
    <row r="97" spans="2:9" s="107" customFormat="1" x14ac:dyDescent="0.2">
      <c r="B97" s="88"/>
      <c r="C97" s="89"/>
      <c r="D97" s="90"/>
      <c r="E97" s="91"/>
      <c r="F97" s="91"/>
      <c r="H97" s="88"/>
      <c r="I97" s="92"/>
    </row>
    <row r="98" spans="2:9" s="107" customFormat="1" x14ac:dyDescent="0.2">
      <c r="B98" s="88"/>
      <c r="C98" s="89"/>
      <c r="D98" s="90"/>
      <c r="E98" s="91"/>
      <c r="F98" s="91"/>
      <c r="H98" s="88"/>
      <c r="I98" s="92"/>
    </row>
    <row r="99" spans="2:9" s="107" customFormat="1" x14ac:dyDescent="0.2">
      <c r="B99" s="88"/>
      <c r="C99" s="89"/>
      <c r="D99" s="90"/>
      <c r="E99" s="91"/>
      <c r="F99" s="91"/>
      <c r="H99" s="88"/>
      <c r="I99" s="92"/>
    </row>
    <row r="100" spans="2:9" s="107" customFormat="1" x14ac:dyDescent="0.2">
      <c r="B100" s="88"/>
      <c r="C100" s="89"/>
      <c r="D100" s="90"/>
      <c r="E100" s="91"/>
      <c r="F100" s="91"/>
      <c r="H100" s="88"/>
      <c r="I100" s="92"/>
    </row>
    <row r="101" spans="2:9" s="107" customFormat="1" x14ac:dyDescent="0.2">
      <c r="B101" s="88"/>
      <c r="C101" s="89"/>
      <c r="D101" s="90"/>
      <c r="E101" s="91"/>
      <c r="F101" s="91"/>
      <c r="H101" s="88"/>
      <c r="I101" s="92"/>
    </row>
    <row r="102" spans="2:9" s="107" customFormat="1" x14ac:dyDescent="0.2">
      <c r="B102" s="88"/>
      <c r="C102" s="89"/>
      <c r="D102" s="90"/>
      <c r="E102" s="91"/>
      <c r="F102" s="91"/>
      <c r="H102" s="88"/>
      <c r="I102" s="92"/>
    </row>
    <row r="103" spans="2:9" s="107" customFormat="1" x14ac:dyDescent="0.2">
      <c r="B103" s="88"/>
      <c r="C103" s="89"/>
      <c r="D103" s="90"/>
      <c r="E103" s="91"/>
      <c r="F103" s="91"/>
      <c r="H103" s="88"/>
      <c r="I103" s="92"/>
    </row>
    <row r="104" spans="2:9" s="107" customFormat="1" x14ac:dyDescent="0.2">
      <c r="B104" s="88"/>
      <c r="C104" s="89"/>
      <c r="D104" s="90"/>
      <c r="E104" s="91"/>
      <c r="F104" s="91"/>
      <c r="H104" s="88"/>
      <c r="I104" s="92"/>
    </row>
    <row r="105" spans="2:9" s="107" customFormat="1" x14ac:dyDescent="0.2">
      <c r="B105" s="88"/>
      <c r="C105" s="89"/>
      <c r="D105" s="90"/>
      <c r="E105" s="91"/>
      <c r="F105" s="91"/>
      <c r="H105" s="88"/>
      <c r="I105" s="92"/>
    </row>
    <row r="106" spans="2:9" s="107" customFormat="1" x14ac:dyDescent="0.2">
      <c r="B106" s="88"/>
      <c r="C106" s="89"/>
      <c r="D106" s="90"/>
      <c r="E106" s="91"/>
      <c r="F106" s="91"/>
      <c r="H106" s="88"/>
      <c r="I106" s="92"/>
    </row>
    <row r="107" spans="2:9" s="107" customFormat="1" x14ac:dyDescent="0.2">
      <c r="B107" s="88"/>
      <c r="C107" s="89"/>
      <c r="D107" s="90"/>
      <c r="E107" s="91"/>
      <c r="F107" s="91"/>
      <c r="H107" s="88"/>
      <c r="I107" s="92"/>
    </row>
    <row r="108" spans="2:9" s="107" customFormat="1" x14ac:dyDescent="0.2">
      <c r="B108" s="88"/>
      <c r="C108" s="89"/>
      <c r="D108" s="90"/>
      <c r="E108" s="91"/>
      <c r="F108" s="91"/>
      <c r="H108" s="88"/>
      <c r="I108" s="92"/>
    </row>
    <row r="109" spans="2:9" s="107" customFormat="1" x14ac:dyDescent="0.2">
      <c r="B109" s="88"/>
      <c r="C109" s="89"/>
      <c r="D109" s="90"/>
      <c r="E109" s="91"/>
      <c r="F109" s="91"/>
      <c r="H109" s="88"/>
      <c r="I109" s="92"/>
    </row>
    <row r="110" spans="2:9" s="107" customFormat="1" x14ac:dyDescent="0.2">
      <c r="B110" s="88"/>
      <c r="C110" s="89"/>
      <c r="D110" s="90"/>
      <c r="E110" s="91"/>
      <c r="F110" s="91"/>
      <c r="H110" s="88"/>
      <c r="I110" s="92"/>
    </row>
    <row r="111" spans="2:9" s="107" customFormat="1" x14ac:dyDescent="0.2">
      <c r="B111" s="88"/>
      <c r="C111" s="89"/>
      <c r="D111" s="90"/>
      <c r="E111" s="91"/>
      <c r="F111" s="91"/>
      <c r="H111" s="88"/>
      <c r="I111" s="92"/>
    </row>
    <row r="112" spans="2:9" s="107" customFormat="1" x14ac:dyDescent="0.2">
      <c r="B112" s="88"/>
      <c r="C112" s="89"/>
      <c r="D112" s="90"/>
      <c r="E112" s="91"/>
      <c r="F112" s="91"/>
      <c r="H112" s="88"/>
      <c r="I112" s="92"/>
    </row>
    <row r="113" spans="2:9" s="107" customFormat="1" x14ac:dyDescent="0.2">
      <c r="B113" s="88"/>
      <c r="C113" s="89"/>
      <c r="D113" s="90"/>
      <c r="E113" s="91"/>
      <c r="F113" s="91"/>
      <c r="H113" s="88"/>
      <c r="I113" s="92"/>
    </row>
    <row r="114" spans="2:9" s="107" customFormat="1" x14ac:dyDescent="0.2">
      <c r="B114" s="88"/>
      <c r="C114" s="89"/>
      <c r="D114" s="90"/>
      <c r="E114" s="91"/>
      <c r="F114" s="91"/>
      <c r="H114" s="88"/>
      <c r="I114" s="92"/>
    </row>
    <row r="115" spans="2:9" s="107" customFormat="1" x14ac:dyDescent="0.2">
      <c r="B115" s="88"/>
      <c r="C115" s="89"/>
      <c r="D115" s="90"/>
      <c r="E115" s="91"/>
      <c r="F115" s="91"/>
      <c r="H115" s="88"/>
      <c r="I115" s="92"/>
    </row>
    <row r="116" spans="2:9" s="107" customFormat="1" x14ac:dyDescent="0.2">
      <c r="B116" s="88"/>
      <c r="C116" s="89"/>
      <c r="D116" s="90"/>
      <c r="E116" s="91"/>
      <c r="F116" s="91"/>
      <c r="H116" s="88"/>
      <c r="I116" s="92"/>
    </row>
    <row r="117" spans="2:9" s="107" customFormat="1" x14ac:dyDescent="0.2">
      <c r="B117" s="88"/>
      <c r="C117" s="89"/>
      <c r="D117" s="90"/>
      <c r="E117" s="91"/>
      <c r="F117" s="91"/>
      <c r="H117" s="88"/>
      <c r="I117" s="92"/>
    </row>
    <row r="118" spans="2:9" s="107" customFormat="1" x14ac:dyDescent="0.2">
      <c r="B118" s="88"/>
      <c r="C118" s="89"/>
      <c r="D118" s="90"/>
      <c r="E118" s="91"/>
      <c r="F118" s="91"/>
      <c r="H118" s="88"/>
      <c r="I118" s="92"/>
    </row>
    <row r="119" spans="2:9" s="107" customFormat="1" x14ac:dyDescent="0.2">
      <c r="B119" s="88"/>
      <c r="C119" s="89"/>
      <c r="D119" s="90"/>
      <c r="E119" s="91"/>
      <c r="F119" s="91"/>
      <c r="H119" s="88"/>
      <c r="I119" s="92"/>
    </row>
    <row r="120" spans="2:9" s="107" customFormat="1" x14ac:dyDescent="0.2">
      <c r="B120" s="88"/>
      <c r="C120" s="89"/>
      <c r="D120" s="90"/>
      <c r="E120" s="91"/>
      <c r="F120" s="91"/>
      <c r="H120" s="88"/>
      <c r="I120" s="92"/>
    </row>
    <row r="121" spans="2:9" s="107" customFormat="1" x14ac:dyDescent="0.2">
      <c r="B121" s="88"/>
      <c r="C121" s="89"/>
      <c r="D121" s="90"/>
      <c r="E121" s="91"/>
      <c r="F121" s="91"/>
      <c r="H121" s="88"/>
      <c r="I121" s="92"/>
    </row>
    <row r="122" spans="2:9" s="107" customFormat="1" x14ac:dyDescent="0.2">
      <c r="B122" s="123"/>
      <c r="C122" s="124"/>
      <c r="D122" s="124"/>
      <c r="E122" s="124"/>
      <c r="F122" s="124"/>
      <c r="H122" s="123"/>
      <c r="I122" s="124"/>
    </row>
    <row r="123" spans="2:9" s="107" customFormat="1" x14ac:dyDescent="0.2"/>
  </sheetData>
  <mergeCells count="7">
    <mergeCell ref="K2:L2"/>
    <mergeCell ref="B122:F122"/>
    <mergeCell ref="H1:I1"/>
    <mergeCell ref="H2:H3"/>
    <mergeCell ref="H122:I122"/>
    <mergeCell ref="B2:F2"/>
    <mergeCell ref="B94:F94"/>
  </mergeCells>
  <pageMargins left="0.45" right="0.45" top="0.5" bottom="0.5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2"/>
  <sheetViews>
    <sheetView topLeftCell="A67" workbookViewId="0">
      <selection activeCell="I72" sqref="I72"/>
    </sheetView>
  </sheetViews>
  <sheetFormatPr defaultRowHeight="14.4" x14ac:dyDescent="0.3"/>
  <cols>
    <col min="1" max="1" width="24.109375" customWidth="1"/>
    <col min="2" max="2" width="9.88671875" customWidth="1"/>
    <col min="3" max="3" width="11.109375" customWidth="1"/>
    <col min="4" max="4" width="10.44140625" bestFit="1" customWidth="1"/>
    <col min="6" max="6" width="13" customWidth="1"/>
  </cols>
  <sheetData>
    <row r="1" spans="1:8" ht="15" x14ac:dyDescent="0.25">
      <c r="A1" t="s">
        <v>15</v>
      </c>
    </row>
    <row r="4" spans="1:8" ht="15" x14ac:dyDescent="0.25">
      <c r="A4" t="s">
        <v>16</v>
      </c>
    </row>
    <row r="6" spans="1:8" ht="15.75" customHeight="1" thickBot="1" x14ac:dyDescent="0.3">
      <c r="B6" s="128" t="s">
        <v>28</v>
      </c>
      <c r="C6" s="129"/>
      <c r="D6" s="129"/>
      <c r="E6" s="129"/>
      <c r="F6" s="129"/>
      <c r="G6" s="129"/>
      <c r="H6" s="129"/>
    </row>
    <row r="7" spans="1:8" ht="25.5" customHeight="1" thickBot="1" x14ac:dyDescent="0.35">
      <c r="B7" s="130" t="s">
        <v>17</v>
      </c>
      <c r="C7" s="131"/>
      <c r="D7" s="134" t="s">
        <v>18</v>
      </c>
      <c r="E7" s="135"/>
      <c r="F7" s="43" t="s">
        <v>19</v>
      </c>
      <c r="G7" s="136" t="s">
        <v>20</v>
      </c>
      <c r="H7" s="138" t="s">
        <v>21</v>
      </c>
    </row>
    <row r="8" spans="1:8" ht="15" thickBot="1" x14ac:dyDescent="0.35">
      <c r="B8" s="132"/>
      <c r="C8" s="133"/>
      <c r="D8" s="44" t="s">
        <v>22</v>
      </c>
      <c r="E8" s="45" t="s">
        <v>23</v>
      </c>
      <c r="F8" s="45" t="s">
        <v>24</v>
      </c>
      <c r="G8" s="137"/>
      <c r="H8" s="139"/>
    </row>
    <row r="9" spans="1:8" ht="15" thickBot="1" x14ac:dyDescent="0.35">
      <c r="B9" s="144" t="s">
        <v>9</v>
      </c>
      <c r="C9" s="46" t="s">
        <v>25</v>
      </c>
      <c r="D9" s="47">
        <v>0.73536656957479618</v>
      </c>
      <c r="E9" s="48">
        <v>1.3001728039131347E-3</v>
      </c>
      <c r="F9" s="49"/>
      <c r="G9" s="48">
        <v>565.59141012760824</v>
      </c>
      <c r="H9" s="50">
        <v>0</v>
      </c>
    </row>
    <row r="10" spans="1:8" ht="34.799999999999997" thickBot="1" x14ac:dyDescent="0.35">
      <c r="B10" s="132"/>
      <c r="C10" s="51" t="s">
        <v>26</v>
      </c>
      <c r="D10" s="52">
        <v>1.1275320782875897</v>
      </c>
      <c r="E10" s="53">
        <v>1.3002836030785272E-3</v>
      </c>
      <c r="F10" s="53">
        <v>0.99612208348635689</v>
      </c>
      <c r="G10" s="53">
        <v>867.14319523684355</v>
      </c>
      <c r="H10" s="54">
        <v>0</v>
      </c>
    </row>
    <row r="11" spans="1:8" ht="15" x14ac:dyDescent="0.25">
      <c r="B11" s="145" t="s">
        <v>27</v>
      </c>
      <c r="C11" s="129"/>
      <c r="D11" s="129"/>
      <c r="E11" s="129"/>
      <c r="F11" s="129"/>
      <c r="G11" s="129"/>
      <c r="H11" s="129"/>
    </row>
    <row r="13" spans="1:8" ht="15" x14ac:dyDescent="0.25">
      <c r="C13" t="s">
        <v>151</v>
      </c>
    </row>
    <row r="16" spans="1:8" ht="15" x14ac:dyDescent="0.25">
      <c r="A16" t="s">
        <v>14</v>
      </c>
    </row>
    <row r="18" spans="1:8" ht="15.75" customHeight="1" thickBot="1" x14ac:dyDescent="0.3">
      <c r="B18" s="128" t="s">
        <v>28</v>
      </c>
      <c r="C18" s="129"/>
      <c r="D18" s="129"/>
      <c r="E18" s="129"/>
      <c r="F18" s="129"/>
      <c r="G18" s="129"/>
      <c r="H18" s="129"/>
    </row>
    <row r="19" spans="1:8" ht="25.5" customHeight="1" thickBot="1" x14ac:dyDescent="0.35">
      <c r="B19" s="130" t="s">
        <v>17</v>
      </c>
      <c r="C19" s="131"/>
      <c r="D19" s="134" t="s">
        <v>18</v>
      </c>
      <c r="E19" s="135"/>
      <c r="F19" s="43" t="s">
        <v>19</v>
      </c>
      <c r="G19" s="136" t="s">
        <v>20</v>
      </c>
      <c r="H19" s="138" t="s">
        <v>21</v>
      </c>
    </row>
    <row r="20" spans="1:8" ht="15" thickBot="1" x14ac:dyDescent="0.35">
      <c r="B20" s="132"/>
      <c r="C20" s="133"/>
      <c r="D20" s="44" t="s">
        <v>22</v>
      </c>
      <c r="E20" s="45" t="s">
        <v>23</v>
      </c>
      <c r="F20" s="45" t="s">
        <v>24</v>
      </c>
      <c r="G20" s="137"/>
      <c r="H20" s="139"/>
    </row>
    <row r="21" spans="1:8" ht="15" thickBot="1" x14ac:dyDescent="0.35">
      <c r="B21" s="144" t="s">
        <v>9</v>
      </c>
      <c r="C21" s="46" t="s">
        <v>25</v>
      </c>
      <c r="D21" s="47">
        <v>-0.38278462079880171</v>
      </c>
      <c r="E21" s="48">
        <v>6.2993845447828099E-4</v>
      </c>
      <c r="F21" s="49"/>
      <c r="G21" s="48">
        <v>-607.65399870027989</v>
      </c>
      <c r="H21" s="50">
        <v>0</v>
      </c>
    </row>
    <row r="22" spans="1:8" ht="34.799999999999997" thickBot="1" x14ac:dyDescent="0.35">
      <c r="B22" s="132"/>
      <c r="C22" s="51" t="s">
        <v>29</v>
      </c>
      <c r="D22" s="52">
        <v>0.64898366649872119</v>
      </c>
      <c r="E22" s="53">
        <v>6.2996639647986796E-4</v>
      </c>
      <c r="F22" s="53">
        <v>0.99473186110069689</v>
      </c>
      <c r="G22" s="53">
        <v>1030.18775306924</v>
      </c>
      <c r="H22" s="54">
        <v>0</v>
      </c>
    </row>
    <row r="23" spans="1:8" ht="15" x14ac:dyDescent="0.25">
      <c r="B23" s="145" t="s">
        <v>27</v>
      </c>
      <c r="C23" s="129"/>
      <c r="D23" s="129"/>
      <c r="E23" s="129"/>
      <c r="F23" s="129"/>
      <c r="G23" s="129"/>
      <c r="H23" s="129"/>
    </row>
    <row r="25" spans="1:8" ht="15" x14ac:dyDescent="0.25">
      <c r="C25" t="s">
        <v>152</v>
      </c>
    </row>
    <row r="28" spans="1:8" ht="15" x14ac:dyDescent="0.25">
      <c r="A28" t="s">
        <v>30</v>
      </c>
    </row>
    <row r="30" spans="1:8" ht="15" x14ac:dyDescent="0.25">
      <c r="B30" s="128" t="s">
        <v>31</v>
      </c>
      <c r="C30" s="129"/>
      <c r="D30" s="129"/>
    </row>
    <row r="31" spans="1:8" ht="15.75" thickBot="1" x14ac:dyDescent="0.3">
      <c r="B31" s="151" t="s">
        <v>32</v>
      </c>
      <c r="C31" s="152"/>
      <c r="D31" s="152"/>
      <c r="E31" s="74"/>
    </row>
    <row r="32" spans="1:8" x14ac:dyDescent="0.3">
      <c r="B32" s="140" t="s">
        <v>33</v>
      </c>
      <c r="C32" s="46" t="s">
        <v>34</v>
      </c>
      <c r="D32" s="55">
        <v>78935.566936999996</v>
      </c>
      <c r="E32" s="74"/>
    </row>
    <row r="33" spans="2:5" x14ac:dyDescent="0.3">
      <c r="B33" s="141"/>
      <c r="C33" s="56" t="s">
        <v>35</v>
      </c>
      <c r="D33" s="57">
        <v>0</v>
      </c>
      <c r="E33" s="74"/>
    </row>
    <row r="34" spans="2:5" ht="15" x14ac:dyDescent="0.25">
      <c r="B34" s="142" t="s">
        <v>1</v>
      </c>
      <c r="C34" s="143"/>
      <c r="D34" s="58">
        <v>-3.6441280921515391E-2</v>
      </c>
      <c r="E34" s="74"/>
    </row>
    <row r="35" spans="2:5" ht="15" x14ac:dyDescent="0.25">
      <c r="B35" s="142" t="s">
        <v>36</v>
      </c>
      <c r="C35" s="143"/>
      <c r="D35" s="58">
        <v>-0.34259547573297044</v>
      </c>
      <c r="E35" s="74"/>
    </row>
    <row r="36" spans="2:5" ht="15" x14ac:dyDescent="0.25">
      <c r="B36" s="142" t="s">
        <v>37</v>
      </c>
      <c r="C36" s="143"/>
      <c r="D36" s="59">
        <v>0.20825445488284844</v>
      </c>
      <c r="E36" s="74"/>
    </row>
    <row r="37" spans="2:5" ht="15" customHeight="1" x14ac:dyDescent="0.25">
      <c r="B37" s="142" t="s">
        <v>38</v>
      </c>
      <c r="C37" s="143"/>
      <c r="D37" s="60">
        <v>0.96046887959610316</v>
      </c>
      <c r="E37" s="74"/>
    </row>
    <row r="38" spans="2:5" ht="15" x14ac:dyDescent="0.25">
      <c r="B38" s="142" t="s">
        <v>39</v>
      </c>
      <c r="C38" s="143"/>
      <c r="D38" s="61">
        <v>1.1747460918353942</v>
      </c>
      <c r="E38" s="74"/>
    </row>
    <row r="39" spans="2:5" ht="15" customHeight="1" x14ac:dyDescent="0.25">
      <c r="B39" s="142" t="s">
        <v>40</v>
      </c>
      <c r="C39" s="143"/>
      <c r="D39" s="61">
        <v>8.7182838829911093E-3</v>
      </c>
      <c r="E39" s="74"/>
    </row>
    <row r="40" spans="2:5" ht="15" x14ac:dyDescent="0.25">
      <c r="B40" s="142" t="s">
        <v>41</v>
      </c>
      <c r="C40" s="143"/>
      <c r="D40" s="61">
        <v>0.58218022233280076</v>
      </c>
      <c r="E40" s="74"/>
    </row>
    <row r="41" spans="2:5" ht="15" customHeight="1" x14ac:dyDescent="0.25">
      <c r="B41" s="142" t="s">
        <v>42</v>
      </c>
      <c r="C41" s="143"/>
      <c r="D41" s="61">
        <v>1.7436346893555589E-2</v>
      </c>
      <c r="E41" s="74"/>
    </row>
    <row r="42" spans="2:5" ht="15" x14ac:dyDescent="0.25">
      <c r="B42" s="142" t="s">
        <v>43</v>
      </c>
      <c r="C42" s="143"/>
      <c r="D42" s="59">
        <v>-1.4513559530718485</v>
      </c>
      <c r="E42" s="74"/>
    </row>
    <row r="43" spans="2:5" ht="15" x14ac:dyDescent="0.25">
      <c r="B43" s="142" t="s">
        <v>44</v>
      </c>
      <c r="C43" s="143"/>
      <c r="D43" s="59">
        <v>3.4249196942321261</v>
      </c>
      <c r="E43" s="74"/>
    </row>
    <row r="44" spans="2:5" ht="15" thickBot="1" x14ac:dyDescent="0.35">
      <c r="B44" s="150" t="s">
        <v>45</v>
      </c>
      <c r="C44" s="56" t="s">
        <v>46</v>
      </c>
      <c r="D44" s="58">
        <v>-0.81067925989730716</v>
      </c>
      <c r="E44" s="74"/>
    </row>
    <row r="45" spans="2:5" x14ac:dyDescent="0.3">
      <c r="B45" s="141"/>
      <c r="C45" s="56" t="s">
        <v>47</v>
      </c>
      <c r="D45" s="58">
        <v>-0.5214296637448752</v>
      </c>
      <c r="E45" s="74"/>
    </row>
    <row r="46" spans="2:5" x14ac:dyDescent="0.3">
      <c r="B46" s="141"/>
      <c r="C46" s="56" t="s">
        <v>48</v>
      </c>
      <c r="D46" s="58">
        <v>-0.14376179869297806</v>
      </c>
      <c r="E46" s="74"/>
    </row>
    <row r="47" spans="2:5" ht="15" thickBot="1" x14ac:dyDescent="0.35">
      <c r="B47" s="132"/>
      <c r="C47" s="51" t="s">
        <v>49</v>
      </c>
      <c r="D47" s="62">
        <v>0.74389139309123697</v>
      </c>
      <c r="E47" s="74"/>
    </row>
    <row r="49" spans="1:1" ht="15" x14ac:dyDescent="0.25">
      <c r="A49" t="s">
        <v>58</v>
      </c>
    </row>
    <row r="78" spans="1:9" ht="15" x14ac:dyDescent="0.25">
      <c r="A78" s="128" t="s">
        <v>50</v>
      </c>
      <c r="B78" s="129"/>
      <c r="C78" s="129"/>
      <c r="D78" s="129"/>
      <c r="E78" s="129"/>
      <c r="F78" s="129"/>
      <c r="G78" s="129"/>
      <c r="H78" s="75"/>
      <c r="I78" s="74"/>
    </row>
    <row r="79" spans="1:9" ht="15.75" customHeight="1" thickBot="1" x14ac:dyDescent="0.3">
      <c r="A79" s="77" t="s">
        <v>51</v>
      </c>
      <c r="B79" s="76"/>
      <c r="C79" s="76"/>
      <c r="D79" s="76"/>
      <c r="E79" s="76"/>
      <c r="F79" s="76"/>
      <c r="G79" s="76"/>
      <c r="H79" s="75"/>
      <c r="I79" s="74"/>
    </row>
    <row r="80" spans="1:9" ht="15.75" customHeight="1" thickBot="1" x14ac:dyDescent="0.35">
      <c r="A80" s="146" t="s">
        <v>3</v>
      </c>
      <c r="B80" s="148" t="s">
        <v>52</v>
      </c>
      <c r="C80" s="149"/>
      <c r="D80" s="149"/>
      <c r="E80" s="149"/>
      <c r="F80" s="149"/>
      <c r="G80" s="131"/>
      <c r="H80" s="75"/>
      <c r="I80" s="74"/>
    </row>
    <row r="81" spans="1:9" ht="15" thickBot="1" x14ac:dyDescent="0.35">
      <c r="A81" s="147"/>
      <c r="B81" s="44" t="s">
        <v>9</v>
      </c>
      <c r="C81" s="45" t="s">
        <v>53</v>
      </c>
      <c r="D81" s="45" t="s">
        <v>54</v>
      </c>
      <c r="E81" s="45" t="s">
        <v>55</v>
      </c>
      <c r="F81" s="45" t="s">
        <v>56</v>
      </c>
      <c r="G81" s="63" t="s">
        <v>57</v>
      </c>
      <c r="H81" s="75"/>
      <c r="I81" s="74"/>
    </row>
    <row r="82" spans="1:9" ht="15" x14ac:dyDescent="0.25">
      <c r="A82" s="64" t="s">
        <v>59</v>
      </c>
      <c r="B82" s="65">
        <v>8.7661681222434257E-2</v>
      </c>
      <c r="C82" s="66">
        <v>0.32037372810362719</v>
      </c>
      <c r="D82" s="66">
        <v>0.75241121476873207</v>
      </c>
      <c r="E82" s="66">
        <v>0.92017378106585723</v>
      </c>
      <c r="F82" s="66">
        <v>0.9921554188969367</v>
      </c>
      <c r="G82" s="67">
        <v>0.5980896933118709</v>
      </c>
      <c r="H82" s="75"/>
      <c r="I82" s="74"/>
    </row>
    <row r="83" spans="1:9" ht="15" x14ac:dyDescent="0.25">
      <c r="A83" s="78" t="s">
        <v>60</v>
      </c>
      <c r="B83" s="68">
        <v>2.4082838435253568E-2</v>
      </c>
      <c r="C83" s="69">
        <v>6.4860529593378374E-2</v>
      </c>
      <c r="D83" s="69">
        <v>9.5314820688267105E-2</v>
      </c>
      <c r="E83" s="69">
        <v>0.12366182053633261</v>
      </c>
      <c r="F83" s="69">
        <v>0.11307704903308823</v>
      </c>
      <c r="G83" s="70">
        <v>8.2427466307791991E-2</v>
      </c>
      <c r="H83" s="75"/>
      <c r="I83" s="74"/>
    </row>
    <row r="84" spans="1:9" ht="15" x14ac:dyDescent="0.25">
      <c r="A84" s="78" t="s">
        <v>61</v>
      </c>
      <c r="B84" s="68">
        <v>6.7322543059335415E-3</v>
      </c>
      <c r="C84" s="69">
        <v>6.4287850840466232E-2</v>
      </c>
      <c r="D84" s="69">
        <v>0.40221724789853708</v>
      </c>
      <c r="E84" s="69">
        <v>0.70022250785341222</v>
      </c>
      <c r="F84" s="69">
        <v>0.90814679412712929</v>
      </c>
      <c r="G84" s="70">
        <v>0.40226619742601305</v>
      </c>
      <c r="H84" s="75"/>
      <c r="I84" s="74"/>
    </row>
    <row r="85" spans="1:9" ht="15" x14ac:dyDescent="0.25">
      <c r="A85" s="78" t="s">
        <v>62</v>
      </c>
      <c r="B85" s="68">
        <v>0.37467776614053144</v>
      </c>
      <c r="C85" s="69">
        <v>0.7646316476366638</v>
      </c>
      <c r="D85" s="69">
        <v>0.91100204174997101</v>
      </c>
      <c r="E85" s="69">
        <v>0.94881918865629056</v>
      </c>
      <c r="F85" s="69">
        <v>0.98641210605540253</v>
      </c>
      <c r="G85" s="70">
        <v>0.78583738013563575</v>
      </c>
      <c r="H85" s="75"/>
      <c r="I85" s="74"/>
    </row>
    <row r="86" spans="1:9" ht="24" x14ac:dyDescent="0.25">
      <c r="A86" s="78" t="s">
        <v>63</v>
      </c>
      <c r="B86" s="68">
        <v>8.6922298383012003E-4</v>
      </c>
      <c r="C86" s="69">
        <v>1.0252450865698461E-3</v>
      </c>
      <c r="D86" s="69">
        <v>2.0433814231678058E-3</v>
      </c>
      <c r="E86" s="69">
        <v>3.4601594042730295E-3</v>
      </c>
      <c r="F86" s="69">
        <v>0.10139393022495678</v>
      </c>
      <c r="G86" s="70">
        <v>2.1071451559169438E-2</v>
      </c>
      <c r="H86" s="75"/>
      <c r="I86" s="74"/>
    </row>
    <row r="87" spans="1:9" ht="15" x14ac:dyDescent="0.25">
      <c r="A87" s="78" t="s">
        <v>64</v>
      </c>
      <c r="B87" s="68">
        <v>7.9807919206833158E-5</v>
      </c>
      <c r="C87" s="69">
        <v>3.758047319246198E-4</v>
      </c>
      <c r="D87" s="69">
        <v>4.5311197350627807E-3</v>
      </c>
      <c r="E87" s="69">
        <v>0.10270240585484885</v>
      </c>
      <c r="F87" s="69">
        <v>0.59423695005917199</v>
      </c>
      <c r="G87" s="70">
        <v>0.13557844551685819</v>
      </c>
      <c r="H87" s="75"/>
      <c r="I87" s="74"/>
    </row>
    <row r="88" spans="1:9" ht="15" x14ac:dyDescent="0.25">
      <c r="A88" s="78" t="s">
        <v>65</v>
      </c>
      <c r="B88" s="68">
        <v>1.8065318555987087E-2</v>
      </c>
      <c r="C88" s="69">
        <v>0.13305924807339203</v>
      </c>
      <c r="D88" s="69">
        <v>0.32079876056893153</v>
      </c>
      <c r="E88" s="69">
        <v>0.54807644271861133</v>
      </c>
      <c r="F88" s="69">
        <v>0.79912352267029285</v>
      </c>
      <c r="G88" s="70">
        <v>0.35261469977332283</v>
      </c>
      <c r="H88" s="75"/>
      <c r="I88" s="74"/>
    </row>
    <row r="89" spans="1:9" ht="15" x14ac:dyDescent="0.25">
      <c r="A89" s="78" t="s">
        <v>66</v>
      </c>
      <c r="B89" s="68">
        <v>0.28563923417909426</v>
      </c>
      <c r="C89" s="69">
        <v>0.76443484237284443</v>
      </c>
      <c r="D89" s="69">
        <v>0.88260976402075286</v>
      </c>
      <c r="E89" s="69">
        <v>0.88065474815671652</v>
      </c>
      <c r="F89" s="69">
        <v>0.88531396603424628</v>
      </c>
      <c r="G89" s="70">
        <v>0.72818656907627088</v>
      </c>
      <c r="H89" s="75"/>
      <c r="I89" s="74"/>
    </row>
    <row r="90" spans="1:9" ht="15" x14ac:dyDescent="0.25">
      <c r="A90" s="78" t="s">
        <v>67</v>
      </c>
      <c r="B90" s="68">
        <v>0.32086454018241489</v>
      </c>
      <c r="C90" s="69">
        <v>0.79599629822146933</v>
      </c>
      <c r="D90" s="69">
        <v>0.89871847763980506</v>
      </c>
      <c r="E90" s="69">
        <v>0.88934209275038778</v>
      </c>
      <c r="F90" s="69">
        <v>0.89543700387479441</v>
      </c>
      <c r="G90" s="70">
        <v>0.74902376311891117</v>
      </c>
      <c r="H90" s="75"/>
      <c r="I90" s="74"/>
    </row>
    <row r="91" spans="1:9" x14ac:dyDescent="0.3">
      <c r="A91" s="78" t="s">
        <v>68</v>
      </c>
      <c r="B91" s="68">
        <v>2.3796376275231526E-2</v>
      </c>
      <c r="C91" s="69">
        <v>0.19023253256662484</v>
      </c>
      <c r="D91" s="69">
        <v>0.64296146870727133</v>
      </c>
      <c r="E91" s="69">
        <v>0.8771179516282106</v>
      </c>
      <c r="F91" s="69">
        <v>0.98678808410567442</v>
      </c>
      <c r="G91" s="70">
        <v>0.52727872105385509</v>
      </c>
      <c r="H91" s="75"/>
      <c r="I91" s="74"/>
    </row>
    <row r="92" spans="1:9" x14ac:dyDescent="0.3">
      <c r="A92" s="78" t="s">
        <v>69</v>
      </c>
      <c r="B92" s="68">
        <v>0</v>
      </c>
      <c r="C92" s="69">
        <v>6.3055007347854871E-3</v>
      </c>
      <c r="D92" s="69">
        <v>5.4046599353428808E-2</v>
      </c>
      <c r="E92" s="69">
        <v>0.20009090614977734</v>
      </c>
      <c r="F92" s="69">
        <v>0.36650203030390893</v>
      </c>
      <c r="G92" s="70">
        <v>0.1209562924526609</v>
      </c>
      <c r="H92" s="75"/>
      <c r="I92" s="74"/>
    </row>
    <row r="93" spans="1:9" x14ac:dyDescent="0.3">
      <c r="A93" s="78" t="s">
        <v>70</v>
      </c>
      <c r="B93" s="68">
        <v>0</v>
      </c>
      <c r="C93" s="69">
        <v>4.7686526177493915E-3</v>
      </c>
      <c r="D93" s="69">
        <v>2.4364386108604207E-2</v>
      </c>
      <c r="E93" s="69">
        <v>5.7126508036068592E-2</v>
      </c>
      <c r="F93" s="69">
        <v>0.21221734890123087</v>
      </c>
      <c r="G93" s="70">
        <v>5.7680871149885175E-2</v>
      </c>
      <c r="H93" s="75"/>
      <c r="I93" s="74"/>
    </row>
    <row r="94" spans="1:9" x14ac:dyDescent="0.3">
      <c r="A94" s="78" t="s">
        <v>71</v>
      </c>
      <c r="B94" s="68">
        <v>9.2931073400737336E-4</v>
      </c>
      <c r="C94" s="69">
        <v>1.8430763714310852E-3</v>
      </c>
      <c r="D94" s="69">
        <v>5.7500461477821441E-3</v>
      </c>
      <c r="E94" s="69">
        <v>6.6034900602062012E-3</v>
      </c>
      <c r="F94" s="69">
        <v>6.3344493393175652E-3</v>
      </c>
      <c r="G94" s="70">
        <v>4.1818809650877734E-3</v>
      </c>
      <c r="H94" s="75"/>
      <c r="I94" s="74"/>
    </row>
    <row r="95" spans="1:9" x14ac:dyDescent="0.3">
      <c r="A95" s="78" t="s">
        <v>72</v>
      </c>
      <c r="B95" s="68">
        <v>0.10206213248798474</v>
      </c>
      <c r="C95" s="69">
        <v>8.1991826717980568E-2</v>
      </c>
      <c r="D95" s="69">
        <v>5.8927032160543215E-2</v>
      </c>
      <c r="E95" s="69">
        <v>4.4743631720247028E-2</v>
      </c>
      <c r="F95" s="69">
        <v>1.5330967690032489E-2</v>
      </c>
      <c r="G95" s="70">
        <v>6.1882144566260143E-2</v>
      </c>
      <c r="H95" s="75"/>
      <c r="I95" s="74"/>
    </row>
    <row r="96" spans="1:9" x14ac:dyDescent="0.3">
      <c r="A96" s="78" t="s">
        <v>73</v>
      </c>
      <c r="B96" s="68">
        <v>8.9842869511453885E-2</v>
      </c>
      <c r="C96" s="69">
        <v>0.26530080873196682</v>
      </c>
      <c r="D96" s="69">
        <v>0.34824373756071886</v>
      </c>
      <c r="E96" s="69">
        <v>0.38174924590277021</v>
      </c>
      <c r="F96" s="69">
        <v>0.2244900643949411</v>
      </c>
      <c r="G96" s="70">
        <v>0.25738582491486334</v>
      </c>
      <c r="H96" s="75"/>
      <c r="I96" s="74"/>
    </row>
    <row r="97" spans="1:9" ht="34.200000000000003" x14ac:dyDescent="0.3">
      <c r="A97" s="78" t="s">
        <v>74</v>
      </c>
      <c r="B97" s="68">
        <v>2.8923259184306755E-3</v>
      </c>
      <c r="C97" s="69">
        <v>5.9780334485388144E-3</v>
      </c>
      <c r="D97" s="69">
        <v>2.011476630615892E-2</v>
      </c>
      <c r="E97" s="69">
        <v>8.0041651040859862E-2</v>
      </c>
      <c r="F97" s="69">
        <v>0.17246392892661166</v>
      </c>
      <c r="G97" s="70">
        <v>5.4425714900949475E-2</v>
      </c>
      <c r="H97" s="75"/>
      <c r="I97" s="74"/>
    </row>
    <row r="98" spans="1:9" ht="22.8" x14ac:dyDescent="0.3">
      <c r="A98" s="78" t="s">
        <v>75</v>
      </c>
      <c r="B98" s="68">
        <v>0.73156800935960886</v>
      </c>
      <c r="C98" s="69">
        <v>0.8360623722665691</v>
      </c>
      <c r="D98" s="69">
        <v>0.80971256835381089</v>
      </c>
      <c r="E98" s="69">
        <v>0.70389402080960373</v>
      </c>
      <c r="F98" s="69">
        <v>0.32227054693993817</v>
      </c>
      <c r="G98" s="70">
        <v>0.68338301931932743</v>
      </c>
      <c r="H98" s="75"/>
      <c r="I98" s="74"/>
    </row>
    <row r="99" spans="1:9" x14ac:dyDescent="0.3">
      <c r="A99" s="78" t="s">
        <v>76</v>
      </c>
      <c r="B99" s="68">
        <v>7.421315289913963E-3</v>
      </c>
      <c r="C99" s="69">
        <v>1.1663478562836161E-2</v>
      </c>
      <c r="D99" s="69">
        <v>1.7191081109111338E-2</v>
      </c>
      <c r="E99" s="69">
        <v>1.1793401942950463E-2</v>
      </c>
      <c r="F99" s="69">
        <v>1.2910116623162656E-2</v>
      </c>
      <c r="G99" s="70">
        <v>1.2074969761687666E-2</v>
      </c>
      <c r="H99" s="75"/>
      <c r="I99" s="74"/>
    </row>
    <row r="100" spans="1:9" x14ac:dyDescent="0.3">
      <c r="A100" s="78" t="s">
        <v>77</v>
      </c>
      <c r="B100" s="68">
        <v>0.72104140013107343</v>
      </c>
      <c r="C100" s="69">
        <v>1.0907914157712826</v>
      </c>
      <c r="D100" s="69">
        <v>1.1588698831890043</v>
      </c>
      <c r="E100" s="69">
        <v>1.0551076154816372</v>
      </c>
      <c r="F100" s="69">
        <v>0.5790399954880423</v>
      </c>
      <c r="G100" s="70">
        <v>0.91723844985055969</v>
      </c>
      <c r="H100" s="75"/>
      <c r="I100" s="74"/>
    </row>
    <row r="101" spans="1:9" x14ac:dyDescent="0.3">
      <c r="A101" s="78" t="s">
        <v>78</v>
      </c>
      <c r="B101" s="68">
        <v>0.55168991935342493</v>
      </c>
      <c r="C101" s="69">
        <v>0.70683160398781975</v>
      </c>
      <c r="D101" s="69">
        <v>0.73147965812112081</v>
      </c>
      <c r="E101" s="69">
        <v>0.62017094251492144</v>
      </c>
      <c r="F101" s="69">
        <v>0.23900868947147552</v>
      </c>
      <c r="G101" s="70">
        <v>0.57057299873882816</v>
      </c>
      <c r="H101" s="75"/>
      <c r="I101" s="74"/>
    </row>
    <row r="102" spans="1:9" x14ac:dyDescent="0.3">
      <c r="A102" s="78" t="s">
        <v>79</v>
      </c>
      <c r="B102" s="68">
        <v>3.4230433995192353</v>
      </c>
      <c r="C102" s="69">
        <v>4.951208627000887</v>
      </c>
      <c r="D102" s="69">
        <v>5.3552269870455778</v>
      </c>
      <c r="E102" s="69">
        <v>5.511868564730924</v>
      </c>
      <c r="F102" s="69">
        <v>2.2991850177515212</v>
      </c>
      <c r="G102" s="70">
        <v>4.289346763856642</v>
      </c>
      <c r="H102" s="75"/>
      <c r="I102" s="74"/>
    </row>
    <row r="103" spans="1:9" x14ac:dyDescent="0.3">
      <c r="A103" s="78" t="s">
        <v>80</v>
      </c>
      <c r="B103" s="68">
        <v>1.5546277790358302E-2</v>
      </c>
      <c r="C103" s="69">
        <v>7.2536722122989769E-2</v>
      </c>
      <c r="D103" s="69">
        <v>0.21173195048384288</v>
      </c>
      <c r="E103" s="69">
        <v>0.42548847540863849</v>
      </c>
      <c r="F103" s="69">
        <v>0.68386530854345806</v>
      </c>
      <c r="G103" s="70">
        <v>0.27289544098264346</v>
      </c>
      <c r="H103" s="75"/>
      <c r="I103" s="74"/>
    </row>
    <row r="104" spans="1:9" x14ac:dyDescent="0.3">
      <c r="A104" s="78" t="s">
        <v>81</v>
      </c>
      <c r="B104" s="68">
        <v>0</v>
      </c>
      <c r="C104" s="69">
        <v>0</v>
      </c>
      <c r="D104" s="69">
        <v>1.7006175697329887E-4</v>
      </c>
      <c r="E104" s="69">
        <v>1.7370422776272139E-4</v>
      </c>
      <c r="F104" s="69">
        <v>9.8083678986140496E-3</v>
      </c>
      <c r="G104" s="70">
        <v>1.9637462669583904E-3</v>
      </c>
      <c r="H104" s="75"/>
      <c r="I104" s="74"/>
    </row>
    <row r="105" spans="1:9" ht="22.8" x14ac:dyDescent="0.3">
      <c r="A105" s="78" t="s">
        <v>82</v>
      </c>
      <c r="B105" s="71">
        <v>3.1894483885916491</v>
      </c>
      <c r="C105" s="72">
        <v>2.5166786335163862</v>
      </c>
      <c r="D105" s="72">
        <v>2.2551320326417557</v>
      </c>
      <c r="E105" s="72">
        <v>2.0830799140111527</v>
      </c>
      <c r="F105" s="72">
        <v>1.9895220094891211</v>
      </c>
      <c r="G105" s="73">
        <v>2.4282388757188698</v>
      </c>
      <c r="H105" s="75"/>
      <c r="I105" s="74"/>
    </row>
    <row r="106" spans="1:9" x14ac:dyDescent="0.3">
      <c r="A106" s="78" t="s">
        <v>83</v>
      </c>
      <c r="B106" s="71">
        <v>0.14852486299392456</v>
      </c>
      <c r="C106" s="72">
        <v>0.38991388957269973</v>
      </c>
      <c r="D106" s="72">
        <v>0.64105858400523219</v>
      </c>
      <c r="E106" s="72">
        <v>1.0483311559413879</v>
      </c>
      <c r="F106" s="72">
        <v>1.4996543705599092</v>
      </c>
      <c r="G106" s="73">
        <v>0.71099171436607911</v>
      </c>
      <c r="H106" s="75"/>
      <c r="I106" s="74"/>
    </row>
    <row r="107" spans="1:9" x14ac:dyDescent="0.3">
      <c r="A107" s="78" t="s">
        <v>84</v>
      </c>
      <c r="B107" s="68">
        <v>0</v>
      </c>
      <c r="C107" s="69">
        <v>0</v>
      </c>
      <c r="D107" s="69">
        <v>1.5980837859235939E-4</v>
      </c>
      <c r="E107" s="69">
        <v>4.5383793740278238E-3</v>
      </c>
      <c r="F107" s="69">
        <v>0.28264636141909188</v>
      </c>
      <c r="G107" s="70">
        <v>5.5578226682478492E-2</v>
      </c>
      <c r="H107" s="75"/>
      <c r="I107" s="74"/>
    </row>
    <row r="108" spans="1:9" x14ac:dyDescent="0.3">
      <c r="A108" s="78" t="s">
        <v>85</v>
      </c>
      <c r="B108" s="68">
        <v>1.8337646920138623E-3</v>
      </c>
      <c r="C108" s="69">
        <v>3.0356963421462949E-3</v>
      </c>
      <c r="D108" s="69">
        <v>1.0648554293985169E-2</v>
      </c>
      <c r="E108" s="69">
        <v>6.3542962477527401E-2</v>
      </c>
      <c r="F108" s="69">
        <v>0.15254997107514309</v>
      </c>
      <c r="G108" s="70">
        <v>4.4751330690363494E-2</v>
      </c>
      <c r="H108" s="75"/>
      <c r="I108" s="74"/>
    </row>
    <row r="109" spans="1:9" x14ac:dyDescent="0.3">
      <c r="A109" s="78" t="s">
        <v>86</v>
      </c>
      <c r="B109" s="68">
        <v>5.4338240853442129E-3</v>
      </c>
      <c r="C109" s="69">
        <v>6.9858933714920168E-3</v>
      </c>
      <c r="D109" s="69">
        <v>8.2234300901538049E-3</v>
      </c>
      <c r="E109" s="69">
        <v>2.543884256223657E-2</v>
      </c>
      <c r="F109" s="69">
        <v>6.1070068032406964E-2</v>
      </c>
      <c r="G109" s="70">
        <v>2.0879443562290937E-2</v>
      </c>
      <c r="H109" s="75"/>
      <c r="I109" s="74"/>
    </row>
    <row r="110" spans="1:9" x14ac:dyDescent="0.3">
      <c r="A110" s="78" t="s">
        <v>87</v>
      </c>
      <c r="B110" s="68">
        <v>0.96173507284914772</v>
      </c>
      <c r="C110" s="69">
        <v>0.96507635525697366</v>
      </c>
      <c r="D110" s="69">
        <v>0.95990181197004576</v>
      </c>
      <c r="E110" s="69">
        <v>0.88874981730634495</v>
      </c>
      <c r="F110" s="69">
        <v>0.49067558820064783</v>
      </c>
      <c r="G110" s="70">
        <v>0.8569631366023972</v>
      </c>
      <c r="H110" s="75"/>
      <c r="I110" s="74"/>
    </row>
    <row r="111" spans="1:9" x14ac:dyDescent="0.3">
      <c r="A111" s="78" t="s">
        <v>88</v>
      </c>
      <c r="B111" s="68">
        <v>2.4439876317421121E-3</v>
      </c>
      <c r="C111" s="69">
        <v>2.8792879376261654E-3</v>
      </c>
      <c r="D111" s="69">
        <v>1.1562216517992971E-3</v>
      </c>
      <c r="E111" s="69">
        <v>1.2141699666144059E-3</v>
      </c>
      <c r="F111" s="69">
        <v>3.1227849838418969E-4</v>
      </c>
      <c r="G111" s="70">
        <v>1.6339590825492089E-3</v>
      </c>
      <c r="H111" s="75"/>
      <c r="I111" s="74"/>
    </row>
    <row r="112" spans="1:9" x14ac:dyDescent="0.3">
      <c r="A112" s="78" t="s">
        <v>89</v>
      </c>
      <c r="B112" s="68">
        <v>4.9840776148272993E-3</v>
      </c>
      <c r="C112" s="69">
        <v>2.8459808669603686E-3</v>
      </c>
      <c r="D112" s="69">
        <v>1.1630950594392845E-3</v>
      </c>
      <c r="E112" s="69">
        <v>1.4620777260215159E-3</v>
      </c>
      <c r="F112" s="69">
        <v>1.1258551329421233E-3</v>
      </c>
      <c r="G112" s="70">
        <v>2.3895419711301583E-3</v>
      </c>
      <c r="H112" s="75"/>
      <c r="I112" s="74"/>
    </row>
    <row r="113" spans="1:9" x14ac:dyDescent="0.3">
      <c r="A113" s="78" t="s">
        <v>90</v>
      </c>
      <c r="B113" s="68">
        <v>1.3596314618202394E-3</v>
      </c>
      <c r="C113" s="69">
        <v>0</v>
      </c>
      <c r="D113" s="69">
        <v>0</v>
      </c>
      <c r="E113" s="69">
        <v>0</v>
      </c>
      <c r="F113" s="69">
        <v>0</v>
      </c>
      <c r="G113" s="70">
        <v>2.9769442363371582E-4</v>
      </c>
      <c r="H113" s="75"/>
      <c r="I113" s="74"/>
    </row>
    <row r="114" spans="1:9" x14ac:dyDescent="0.3">
      <c r="A114" s="78" t="s">
        <v>91</v>
      </c>
      <c r="B114" s="68">
        <v>4.8729310108224779E-3</v>
      </c>
      <c r="C114" s="69">
        <v>5.3195284144626192E-3</v>
      </c>
      <c r="D114" s="69">
        <v>5.1844794859392321E-3</v>
      </c>
      <c r="E114" s="69">
        <v>4.7989366305563079E-3</v>
      </c>
      <c r="F114" s="69">
        <v>9.8769121592838906E-4</v>
      </c>
      <c r="G114" s="70">
        <v>4.2578980603269331E-3</v>
      </c>
      <c r="H114" s="75"/>
      <c r="I114" s="74"/>
    </row>
    <row r="115" spans="1:9" ht="22.8" x14ac:dyDescent="0.3">
      <c r="A115" s="78" t="s">
        <v>92</v>
      </c>
      <c r="B115" s="68">
        <v>0</v>
      </c>
      <c r="C115" s="69">
        <v>0</v>
      </c>
      <c r="D115" s="69">
        <v>0</v>
      </c>
      <c r="E115" s="69">
        <v>0</v>
      </c>
      <c r="F115" s="69">
        <v>7.2921868954810504E-4</v>
      </c>
      <c r="G115" s="70">
        <v>1.4107001077738493E-4</v>
      </c>
      <c r="H115" s="75"/>
      <c r="I115" s="74"/>
    </row>
    <row r="116" spans="1:9" ht="22.8" x14ac:dyDescent="0.3">
      <c r="A116" s="78" t="s">
        <v>93</v>
      </c>
      <c r="B116" s="68">
        <v>0</v>
      </c>
      <c r="C116" s="69">
        <v>0</v>
      </c>
      <c r="D116" s="69">
        <v>0</v>
      </c>
      <c r="E116" s="69">
        <v>1.720641449372222E-4</v>
      </c>
      <c r="F116" s="69">
        <v>1.4068428138443707E-3</v>
      </c>
      <c r="G116" s="70">
        <v>3.0507503169996977E-4</v>
      </c>
      <c r="H116" s="75"/>
      <c r="I116" s="74"/>
    </row>
    <row r="117" spans="1:9" ht="22.8" x14ac:dyDescent="0.3">
      <c r="A117" s="78" t="s">
        <v>94</v>
      </c>
      <c r="B117" s="68">
        <v>1.7174727415051928E-2</v>
      </c>
      <c r="C117" s="69">
        <v>1.3154740965449004E-2</v>
      </c>
      <c r="D117" s="69">
        <v>1.3380112768761493E-2</v>
      </c>
      <c r="E117" s="69">
        <v>9.1475927603361529E-3</v>
      </c>
      <c r="F117" s="69">
        <v>3.6129374249181615E-3</v>
      </c>
      <c r="G117" s="70">
        <v>1.1466256720664258E-2</v>
      </c>
      <c r="H117" s="75"/>
      <c r="I117" s="74"/>
    </row>
    <row r="118" spans="1:9" x14ac:dyDescent="0.3">
      <c r="A118" s="78" t="s">
        <v>95</v>
      </c>
      <c r="B118" s="68">
        <v>0</v>
      </c>
      <c r="C118" s="69">
        <v>0</v>
      </c>
      <c r="D118" s="69">
        <v>0</v>
      </c>
      <c r="E118" s="69">
        <v>0</v>
      </c>
      <c r="F118" s="69">
        <v>4.8831874971446837E-3</v>
      </c>
      <c r="G118" s="70">
        <v>9.4467040234129059E-4</v>
      </c>
      <c r="H118" s="75"/>
      <c r="I118" s="74"/>
    </row>
    <row r="119" spans="1:9" x14ac:dyDescent="0.3">
      <c r="A119" s="78" t="s">
        <v>96</v>
      </c>
      <c r="B119" s="68">
        <v>1.6198323923013788E-4</v>
      </c>
      <c r="C119" s="69">
        <v>7.0251684489044063E-4</v>
      </c>
      <c r="D119" s="69">
        <v>1.8248630128401592E-4</v>
      </c>
      <c r="E119" s="69">
        <v>9.3515705139611202E-4</v>
      </c>
      <c r="F119" s="69">
        <v>0</v>
      </c>
      <c r="G119" s="70">
        <v>3.9169675934767634E-4</v>
      </c>
      <c r="H119" s="75"/>
      <c r="I119" s="74"/>
    </row>
    <row r="120" spans="1:9" x14ac:dyDescent="0.3">
      <c r="A120" s="78" t="s">
        <v>97</v>
      </c>
      <c r="B120" s="68">
        <v>0</v>
      </c>
      <c r="C120" s="69">
        <v>6.5203723782097218E-4</v>
      </c>
      <c r="D120" s="69">
        <v>1.8073411964910655E-3</v>
      </c>
      <c r="E120" s="69">
        <v>1.3488918531083508E-2</v>
      </c>
      <c r="F120" s="69">
        <v>0.13232677997080908</v>
      </c>
      <c r="G120" s="70">
        <v>2.8662483876147705E-2</v>
      </c>
      <c r="H120" s="75"/>
      <c r="I120" s="74"/>
    </row>
    <row r="121" spans="1:9" x14ac:dyDescent="0.3">
      <c r="A121" s="78" t="s">
        <v>98</v>
      </c>
      <c r="B121" s="68">
        <v>7.457275269001295E-4</v>
      </c>
      <c r="C121" s="69">
        <v>1.6838838793411951E-3</v>
      </c>
      <c r="D121" s="69">
        <v>1.2338027265698687E-2</v>
      </c>
      <c r="E121" s="69">
        <v>8.8508214808461466E-2</v>
      </c>
      <c r="F121" s="69">
        <v>0.30286519997554162</v>
      </c>
      <c r="G121" s="70">
        <v>7.8423393875986527E-2</v>
      </c>
      <c r="H121" s="75"/>
      <c r="I121" s="74"/>
    </row>
    <row r="122" spans="1:9" x14ac:dyDescent="0.3">
      <c r="A122" s="78" t="s">
        <v>99</v>
      </c>
      <c r="B122" s="68">
        <v>7.7594605941533887E-4</v>
      </c>
      <c r="C122" s="69">
        <v>4.3998215383978532E-3</v>
      </c>
      <c r="D122" s="69">
        <v>7.021138176420254E-3</v>
      </c>
      <c r="E122" s="69">
        <v>1.8691422883152925E-2</v>
      </c>
      <c r="F122" s="69">
        <v>2.1694505487155225E-2</v>
      </c>
      <c r="G122" s="70">
        <v>1.019555165718887E-2</v>
      </c>
      <c r="H122" s="75"/>
      <c r="I122" s="74"/>
    </row>
    <row r="123" spans="1:9" x14ac:dyDescent="0.3">
      <c r="A123" s="78" t="s">
        <v>100</v>
      </c>
      <c r="B123" s="68">
        <v>5.0520386713327531E-4</v>
      </c>
      <c r="C123" s="69">
        <v>1.9867996559863842E-3</v>
      </c>
      <c r="D123" s="69">
        <v>5.9742183546378363E-3</v>
      </c>
      <c r="E123" s="69">
        <v>4.7974302428425368E-2</v>
      </c>
      <c r="F123" s="69">
        <v>0.17821944597104561</v>
      </c>
      <c r="G123" s="70">
        <v>4.5327699643378919E-2</v>
      </c>
      <c r="H123" s="75"/>
      <c r="I123" s="74"/>
    </row>
    <row r="124" spans="1:9" x14ac:dyDescent="0.3">
      <c r="A124" s="78" t="s">
        <v>101</v>
      </c>
      <c r="B124" s="68">
        <v>1.1464066379262929E-2</v>
      </c>
      <c r="C124" s="69">
        <v>5.2357458390458529E-2</v>
      </c>
      <c r="D124" s="69">
        <v>0.10466240653373438</v>
      </c>
      <c r="E124" s="69">
        <v>0.24381392451342909</v>
      </c>
      <c r="F124" s="69">
        <v>0.23527492111938067</v>
      </c>
      <c r="G124" s="70">
        <v>0.1255813348535991</v>
      </c>
      <c r="H124" s="75"/>
      <c r="I124" s="74"/>
    </row>
    <row r="125" spans="1:9" x14ac:dyDescent="0.3">
      <c r="A125" s="78" t="s">
        <v>102</v>
      </c>
      <c r="B125" s="68">
        <v>0.21076310087298242</v>
      </c>
      <c r="C125" s="69">
        <v>0.34403187146950287</v>
      </c>
      <c r="D125" s="69">
        <v>0.41846856446430436</v>
      </c>
      <c r="E125" s="69">
        <v>0.36809641088254236</v>
      </c>
      <c r="F125" s="69">
        <v>9.6023129197610899E-2</v>
      </c>
      <c r="G125" s="70">
        <v>0.28594469213852791</v>
      </c>
      <c r="H125" s="75"/>
      <c r="I125" s="74"/>
    </row>
    <row r="126" spans="1:9" x14ac:dyDescent="0.3">
      <c r="A126" s="78" t="s">
        <v>103</v>
      </c>
      <c r="B126" s="68">
        <v>0.4581285103643124</v>
      </c>
      <c r="C126" s="69">
        <v>0.4545993970661284</v>
      </c>
      <c r="D126" s="69">
        <v>0.38585863106979507</v>
      </c>
      <c r="E126" s="69">
        <v>0.20265252949670756</v>
      </c>
      <c r="F126" s="69">
        <v>3.2092791242518008E-2</v>
      </c>
      <c r="G126" s="70">
        <v>0.31207888005872347</v>
      </c>
      <c r="H126" s="75"/>
      <c r="I126" s="74"/>
    </row>
    <row r="127" spans="1:9" ht="22.8" x14ac:dyDescent="0.3">
      <c r="A127" s="78" t="s">
        <v>104</v>
      </c>
      <c r="B127" s="68">
        <v>0</v>
      </c>
      <c r="C127" s="69">
        <v>5.2813999639636999E-4</v>
      </c>
      <c r="D127" s="69">
        <v>0</v>
      </c>
      <c r="E127" s="69">
        <v>0</v>
      </c>
      <c r="F127" s="69">
        <v>1.8949943434519394E-4</v>
      </c>
      <c r="G127" s="70">
        <v>1.4331206205035274E-4</v>
      </c>
      <c r="H127" s="75"/>
      <c r="I127" s="74"/>
    </row>
    <row r="128" spans="1:9" x14ac:dyDescent="0.3">
      <c r="A128" s="78" t="s">
        <v>105</v>
      </c>
      <c r="B128" s="68">
        <v>0</v>
      </c>
      <c r="C128" s="69">
        <v>0</v>
      </c>
      <c r="D128" s="69">
        <v>1.7605505145054624E-4</v>
      </c>
      <c r="E128" s="69">
        <v>0</v>
      </c>
      <c r="F128" s="69">
        <v>0</v>
      </c>
      <c r="G128" s="70">
        <v>3.4216674247482064E-5</v>
      </c>
      <c r="H128" s="75"/>
      <c r="I128" s="74"/>
    </row>
    <row r="129" spans="1:9" x14ac:dyDescent="0.3">
      <c r="A129" s="78" t="s">
        <v>106</v>
      </c>
      <c r="B129" s="68">
        <v>0.17835292993256682</v>
      </c>
      <c r="C129" s="69">
        <v>9.0066943144387457E-2</v>
      </c>
      <c r="D129" s="69">
        <v>4.5875563612559921E-2</v>
      </c>
      <c r="E129" s="69">
        <v>1.1481760894302834E-2</v>
      </c>
      <c r="F129" s="69">
        <v>1.1425080842930135E-3</v>
      </c>
      <c r="G129" s="70">
        <v>6.8572437291062452E-2</v>
      </c>
      <c r="H129" s="75"/>
      <c r="I129" s="74"/>
    </row>
    <row r="130" spans="1:9" x14ac:dyDescent="0.3">
      <c r="A130" s="78" t="s">
        <v>107</v>
      </c>
      <c r="B130" s="68">
        <v>0.13926451499742729</v>
      </c>
      <c r="C130" s="69">
        <v>4.954390750691029E-2</v>
      </c>
      <c r="D130" s="69">
        <v>1.781805427490676E-2</v>
      </c>
      <c r="E130" s="69">
        <v>5.2925155618952424E-3</v>
      </c>
      <c r="F130" s="69">
        <v>1.7121951730120465E-4</v>
      </c>
      <c r="G130" s="70">
        <v>4.5005759317555981E-2</v>
      </c>
      <c r="H130" s="75"/>
      <c r="I130" s="74"/>
    </row>
    <row r="131" spans="1:9" ht="22.8" x14ac:dyDescent="0.3">
      <c r="A131" s="78" t="s">
        <v>108</v>
      </c>
      <c r="B131" s="68">
        <v>0.44247790946657228</v>
      </c>
      <c r="C131" s="69">
        <v>0.37712774755595291</v>
      </c>
      <c r="D131" s="69">
        <v>0.3747482671109888</v>
      </c>
      <c r="E131" s="69">
        <v>0.37975483199620774</v>
      </c>
      <c r="F131" s="69">
        <v>0.29988524448540033</v>
      </c>
      <c r="G131" s="70">
        <v>0.37653358042675522</v>
      </c>
      <c r="H131" s="75"/>
      <c r="I131" s="74"/>
    </row>
    <row r="132" spans="1:9" x14ac:dyDescent="0.3">
      <c r="A132" s="78" t="s">
        <v>109</v>
      </c>
      <c r="B132" s="68">
        <v>0.99950462624185121</v>
      </c>
      <c r="C132" s="69">
        <v>0.99495257808347759</v>
      </c>
      <c r="D132" s="69">
        <v>0.97589464092085931</v>
      </c>
      <c r="E132" s="69">
        <v>0.66605927336730575</v>
      </c>
      <c r="F132" s="69">
        <v>2.1383572891994027E-2</v>
      </c>
      <c r="G132" s="70">
        <v>0.74098698521107287</v>
      </c>
      <c r="H132" s="75"/>
      <c r="I132" s="74"/>
    </row>
    <row r="133" spans="1:9" ht="22.8" x14ac:dyDescent="0.3">
      <c r="A133" s="78" t="s">
        <v>110</v>
      </c>
      <c r="B133" s="68">
        <v>4.2334588806353259E-4</v>
      </c>
      <c r="C133" s="69">
        <v>1.5307321957066242E-3</v>
      </c>
      <c r="D133" s="69">
        <v>1.9877845065794401E-3</v>
      </c>
      <c r="E133" s="69">
        <v>4.9828119335135731E-3</v>
      </c>
      <c r="F133" s="69">
        <v>0</v>
      </c>
      <c r="G133" s="70">
        <v>1.7413595867013321E-3</v>
      </c>
      <c r="H133" s="75"/>
      <c r="I133" s="74"/>
    </row>
    <row r="134" spans="1:9" x14ac:dyDescent="0.3">
      <c r="A134" s="78" t="s">
        <v>111</v>
      </c>
      <c r="B134" s="68">
        <v>7.2027870085826596E-5</v>
      </c>
      <c r="C134" s="69">
        <v>0</v>
      </c>
      <c r="D134" s="69">
        <v>0</v>
      </c>
      <c r="E134" s="69">
        <v>1.0557372947558423E-3</v>
      </c>
      <c r="F134" s="69">
        <v>0</v>
      </c>
      <c r="G134" s="70">
        <v>2.1773502622257819E-4</v>
      </c>
      <c r="H134" s="75"/>
      <c r="I134" s="74"/>
    </row>
    <row r="135" spans="1:9" x14ac:dyDescent="0.3">
      <c r="A135" s="78" t="s">
        <v>112</v>
      </c>
      <c r="B135" s="68">
        <v>0</v>
      </c>
      <c r="C135" s="69">
        <v>0</v>
      </c>
      <c r="D135" s="69">
        <v>0</v>
      </c>
      <c r="E135" s="69">
        <v>5.1180281930585385E-4</v>
      </c>
      <c r="F135" s="69">
        <v>7.3316663715259273E-2</v>
      </c>
      <c r="G135" s="70">
        <v>1.4281284320701255E-2</v>
      </c>
      <c r="H135" s="75"/>
      <c r="I135" s="74"/>
    </row>
    <row r="136" spans="1:9" x14ac:dyDescent="0.3">
      <c r="A136" s="78" t="s">
        <v>113</v>
      </c>
      <c r="B136" s="68">
        <v>0</v>
      </c>
      <c r="C136" s="69">
        <v>2.6830006637438676E-3</v>
      </c>
      <c r="D136" s="69">
        <v>2.2117574572559306E-2</v>
      </c>
      <c r="E136" s="69">
        <v>0.32602304808516624</v>
      </c>
      <c r="F136" s="69">
        <v>0.90191225586139434</v>
      </c>
      <c r="G136" s="70">
        <v>0.24168738292834246</v>
      </c>
      <c r="H136" s="75"/>
      <c r="I136" s="74"/>
    </row>
    <row r="137" spans="1:9" x14ac:dyDescent="0.3">
      <c r="A137" s="78" t="s">
        <v>114</v>
      </c>
      <c r="B137" s="68">
        <v>0</v>
      </c>
      <c r="C137" s="69">
        <v>0</v>
      </c>
      <c r="D137" s="69">
        <v>0</v>
      </c>
      <c r="E137" s="69">
        <v>7.9176721433365821E-4</v>
      </c>
      <c r="F137" s="69">
        <v>3.3875075313508527E-3</v>
      </c>
      <c r="G137" s="70">
        <v>8.0679209573744355E-4</v>
      </c>
      <c r="H137" s="75"/>
      <c r="I137" s="74"/>
    </row>
    <row r="138" spans="1:9" x14ac:dyDescent="0.3">
      <c r="A138" s="78" t="s">
        <v>115</v>
      </c>
      <c r="B138" s="68">
        <v>0</v>
      </c>
      <c r="C138" s="69">
        <v>9.706663388417316E-5</v>
      </c>
      <c r="D138" s="69">
        <v>0</v>
      </c>
      <c r="E138" s="69">
        <v>5.7555928561867553E-4</v>
      </c>
      <c r="F138" s="69">
        <v>0</v>
      </c>
      <c r="G138" s="70">
        <v>1.2970713787564209E-4</v>
      </c>
      <c r="H138" s="75"/>
      <c r="I138" s="74"/>
    </row>
    <row r="139" spans="1:9" x14ac:dyDescent="0.3">
      <c r="A139" s="78" t="s">
        <v>116</v>
      </c>
      <c r="B139" s="68">
        <v>3.1275003447938922E-4</v>
      </c>
      <c r="C139" s="69">
        <v>0</v>
      </c>
      <c r="D139" s="69">
        <v>0</v>
      </c>
      <c r="E139" s="69">
        <v>0</v>
      </c>
      <c r="F139" s="69">
        <v>0</v>
      </c>
      <c r="G139" s="70">
        <v>6.8477336594670269E-5</v>
      </c>
      <c r="H139" s="75"/>
      <c r="I139" s="74"/>
    </row>
    <row r="140" spans="1:9" ht="22.8" x14ac:dyDescent="0.3">
      <c r="A140" s="78" t="s">
        <v>117</v>
      </c>
      <c r="B140" s="68">
        <v>0.35705881441387205</v>
      </c>
      <c r="C140" s="69">
        <v>0.24387222434229758</v>
      </c>
      <c r="D140" s="69">
        <v>0.18786847693957268</v>
      </c>
      <c r="E140" s="69">
        <v>0.11536200513015522</v>
      </c>
      <c r="F140" s="69">
        <v>4.5450720597882376E-3</v>
      </c>
      <c r="G140" s="70">
        <v>0.18688730508793211</v>
      </c>
      <c r="H140" s="75"/>
      <c r="I140" s="74"/>
    </row>
    <row r="141" spans="1:9" ht="22.8" x14ac:dyDescent="0.3">
      <c r="A141" s="78" t="s">
        <v>118</v>
      </c>
      <c r="B141" s="68">
        <v>0.17977230515869425</v>
      </c>
      <c r="C141" s="69">
        <v>0.12317353119337791</v>
      </c>
      <c r="D141" s="69">
        <v>8.4261950752184289E-2</v>
      </c>
      <c r="E141" s="69">
        <v>5.791427568062614E-2</v>
      </c>
      <c r="F141" s="69">
        <v>4.6534315937781113E-3</v>
      </c>
      <c r="G141" s="70">
        <v>9.2591061310619505E-2</v>
      </c>
      <c r="H141" s="75"/>
      <c r="I141" s="74"/>
    </row>
    <row r="142" spans="1:9" x14ac:dyDescent="0.3">
      <c r="A142" s="78" t="s">
        <v>119</v>
      </c>
      <c r="B142" s="68">
        <v>8.647794111327297E-5</v>
      </c>
      <c r="C142" s="69">
        <v>0</v>
      </c>
      <c r="D142" s="69">
        <v>2.1349948396987061E-4</v>
      </c>
      <c r="E142" s="69">
        <v>8.9089982194876102E-4</v>
      </c>
      <c r="F142" s="69">
        <v>0</v>
      </c>
      <c r="G142" s="70">
        <v>2.3085928998152933E-4</v>
      </c>
      <c r="H142" s="75"/>
      <c r="I142" s="74"/>
    </row>
    <row r="143" spans="1:9" x14ac:dyDescent="0.3">
      <c r="A143" s="78" t="s">
        <v>120</v>
      </c>
      <c r="B143" s="68">
        <v>7.1287994049002877E-4</v>
      </c>
      <c r="C143" s="69">
        <v>7.7293516440181257E-4</v>
      </c>
      <c r="D143" s="69">
        <v>0</v>
      </c>
      <c r="E143" s="69">
        <v>2.3194119629593718E-4</v>
      </c>
      <c r="F143" s="69">
        <v>1.7939807329686401E-4</v>
      </c>
      <c r="G143" s="70">
        <v>3.9124935253513849E-4</v>
      </c>
      <c r="H143" s="75"/>
      <c r="I143" s="74"/>
    </row>
    <row r="144" spans="1:9" x14ac:dyDescent="0.3">
      <c r="A144" s="78" t="s">
        <v>121</v>
      </c>
      <c r="B144" s="68">
        <v>0.42391393876193267</v>
      </c>
      <c r="C144" s="69">
        <v>0.55680830511539769</v>
      </c>
      <c r="D144" s="69">
        <v>0.58650202380926186</v>
      </c>
      <c r="E144" s="69">
        <v>0.48088260616280171</v>
      </c>
      <c r="F144" s="69">
        <v>8.7204722426097322E-2</v>
      </c>
      <c r="G144" s="70">
        <v>0.428110576868732</v>
      </c>
      <c r="H144" s="75"/>
      <c r="I144" s="74"/>
    </row>
    <row r="145" spans="1:9" x14ac:dyDescent="0.3">
      <c r="A145" s="78" t="s">
        <v>122</v>
      </c>
      <c r="B145" s="68">
        <v>5.6148325941858524E-4</v>
      </c>
      <c r="C145" s="69">
        <v>6.6849048178600004E-3</v>
      </c>
      <c r="D145" s="69">
        <v>2.4894370623760573E-2</v>
      </c>
      <c r="E145" s="69">
        <v>0.21022149618335523</v>
      </c>
      <c r="F145" s="69">
        <v>0.86925350794083756</v>
      </c>
      <c r="G145" s="70">
        <v>0.21468715298399257</v>
      </c>
      <c r="H145" s="75"/>
      <c r="I145" s="74"/>
    </row>
    <row r="146" spans="1:9" ht="22.8" x14ac:dyDescent="0.3">
      <c r="A146" s="78" t="s">
        <v>123</v>
      </c>
      <c r="B146" s="68">
        <v>2.7307175731733715E-4</v>
      </c>
      <c r="C146" s="69">
        <v>2.9607617166290599E-4</v>
      </c>
      <c r="D146" s="69">
        <v>8.1089370333168719E-4</v>
      </c>
      <c r="E146" s="69">
        <v>9.588820784617284E-3</v>
      </c>
      <c r="F146" s="69">
        <v>1.7431040832921463E-2</v>
      </c>
      <c r="G146" s="70">
        <v>5.4836345095180972E-3</v>
      </c>
      <c r="H146" s="75"/>
      <c r="I146" s="74"/>
    </row>
    <row r="147" spans="1:9" x14ac:dyDescent="0.3">
      <c r="A147" s="78" t="s">
        <v>124</v>
      </c>
      <c r="B147" s="68">
        <v>1.4195139395620227E-2</v>
      </c>
      <c r="C147" s="69">
        <v>4.6968978090904286E-2</v>
      </c>
      <c r="D147" s="69">
        <v>9.2664021901597809E-2</v>
      </c>
      <c r="E147" s="69">
        <v>0.11452588279374012</v>
      </c>
      <c r="F147" s="69">
        <v>1.5459184649414967E-2</v>
      </c>
      <c r="G147" s="70">
        <v>5.5502067821876826E-2</v>
      </c>
      <c r="H147" s="75"/>
      <c r="I147" s="74"/>
    </row>
    <row r="148" spans="1:9" ht="22.8" x14ac:dyDescent="0.3">
      <c r="A148" s="78" t="s">
        <v>125</v>
      </c>
      <c r="B148" s="68">
        <v>1.9251254206254079E-2</v>
      </c>
      <c r="C148" s="69">
        <v>1.9860251555852582E-2</v>
      </c>
      <c r="D148" s="69">
        <v>2.1486013231561903E-2</v>
      </c>
      <c r="E148" s="69">
        <v>9.9911457881098672E-3</v>
      </c>
      <c r="F148" s="69">
        <v>8.4571667083349394E-4</v>
      </c>
      <c r="G148" s="70">
        <v>1.4476472528841629E-2</v>
      </c>
      <c r="H148" s="75"/>
      <c r="I148" s="74"/>
    </row>
    <row r="149" spans="1:9" x14ac:dyDescent="0.3">
      <c r="A149" s="78" t="s">
        <v>126</v>
      </c>
      <c r="B149" s="68">
        <v>3.6099321341804165E-3</v>
      </c>
      <c r="C149" s="69">
        <v>1.0014002157766985E-3</v>
      </c>
      <c r="D149" s="69">
        <v>6.3096819515522378E-4</v>
      </c>
      <c r="E149" s="69">
        <v>3.9092645835155966E-4</v>
      </c>
      <c r="F149" s="69">
        <v>0</v>
      </c>
      <c r="G149" s="70">
        <v>1.1900408063552741E-3</v>
      </c>
      <c r="H149" s="75"/>
      <c r="I149" s="74"/>
    </row>
    <row r="150" spans="1:9" x14ac:dyDescent="0.3">
      <c r="A150" s="78" t="s">
        <v>127</v>
      </c>
      <c r="B150" s="68">
        <v>8.7148593657454982E-5</v>
      </c>
      <c r="C150" s="69">
        <v>6.2053923183940708E-4</v>
      </c>
      <c r="D150" s="69">
        <v>1.0605504693291222E-3</v>
      </c>
      <c r="E150" s="69">
        <v>6.7020316524781247E-4</v>
      </c>
      <c r="F150" s="69">
        <v>6.0634764691107595E-4</v>
      </c>
      <c r="G150" s="70">
        <v>5.9602463282523873E-4</v>
      </c>
      <c r="H150" s="75"/>
      <c r="I150" s="74"/>
    </row>
    <row r="151" spans="1:9" x14ac:dyDescent="0.3">
      <c r="A151" s="78" t="s">
        <v>128</v>
      </c>
      <c r="B151" s="68">
        <v>9.4391320862727543E-2</v>
      </c>
      <c r="C151" s="69">
        <v>2.8816619377926695E-2</v>
      </c>
      <c r="D151" s="69">
        <v>1.0604264069927793E-2</v>
      </c>
      <c r="E151" s="69">
        <v>4.3543183495308524E-3</v>
      </c>
      <c r="F151" s="69">
        <v>9.8485857667812723E-5</v>
      </c>
      <c r="G151" s="70">
        <v>2.9399432728952804E-2</v>
      </c>
      <c r="H151" s="75"/>
      <c r="I151" s="74"/>
    </row>
    <row r="152" spans="1:9" x14ac:dyDescent="0.3">
      <c r="A152" s="78" t="s">
        <v>129</v>
      </c>
      <c r="B152" s="68">
        <v>2.8824257333167816E-4</v>
      </c>
      <c r="C152" s="69">
        <v>1.6652264191947854E-4</v>
      </c>
      <c r="D152" s="69">
        <v>1.5981062990501969E-3</v>
      </c>
      <c r="E152" s="69">
        <v>1.8899676501652678E-3</v>
      </c>
      <c r="F152" s="69">
        <v>0</v>
      </c>
      <c r="G152" s="70">
        <v>7.6888841364730761E-4</v>
      </c>
      <c r="H152" s="75"/>
      <c r="I152" s="74"/>
    </row>
    <row r="153" spans="1:9" x14ac:dyDescent="0.3">
      <c r="A153" s="78" t="s">
        <v>130</v>
      </c>
      <c r="B153" s="68">
        <v>2.4026626987504966E-4</v>
      </c>
      <c r="C153" s="69">
        <v>0</v>
      </c>
      <c r="D153" s="69">
        <v>0</v>
      </c>
      <c r="E153" s="69">
        <v>0</v>
      </c>
      <c r="F153" s="69">
        <v>1.5928491724485018E-4</v>
      </c>
      <c r="G153" s="70">
        <v>8.342109750699514E-5</v>
      </c>
      <c r="H153" s="75"/>
      <c r="I153" s="74"/>
    </row>
    <row r="154" spans="1:9" x14ac:dyDescent="0.3">
      <c r="A154" s="78" t="s">
        <v>131</v>
      </c>
      <c r="B154" s="68">
        <v>1.5225891056407678E-4</v>
      </c>
      <c r="C154" s="69">
        <v>3.2499925053963122E-4</v>
      </c>
      <c r="D154" s="69">
        <v>0</v>
      </c>
      <c r="E154" s="69">
        <v>0</v>
      </c>
      <c r="F154" s="69">
        <v>0</v>
      </c>
      <c r="G154" s="70">
        <v>9.8967857091155376E-5</v>
      </c>
      <c r="H154" s="75"/>
      <c r="I154" s="74"/>
    </row>
    <row r="155" spans="1:9" x14ac:dyDescent="0.3">
      <c r="A155" s="78" t="s">
        <v>132</v>
      </c>
      <c r="B155" s="68">
        <v>0.89467427505964459</v>
      </c>
      <c r="C155" s="69">
        <v>0.95519214439008593</v>
      </c>
      <c r="D155" s="69">
        <v>0.96569098713256751</v>
      </c>
      <c r="E155" s="69">
        <v>0.94571777495542708</v>
      </c>
      <c r="F155" s="69">
        <v>0.4930174715699211</v>
      </c>
      <c r="G155" s="70">
        <v>0.85276025417834589</v>
      </c>
      <c r="H155" s="75"/>
      <c r="I155" s="74"/>
    </row>
    <row r="156" spans="1:9" x14ac:dyDescent="0.3">
      <c r="A156" s="78" t="s">
        <v>133</v>
      </c>
      <c r="B156" s="68">
        <v>7.4853963137025002E-4</v>
      </c>
      <c r="C156" s="69">
        <v>7.3922912881604409E-4</v>
      </c>
      <c r="D156" s="69">
        <v>1.4160897716746746E-3</v>
      </c>
      <c r="E156" s="69">
        <v>1.517406886867641E-3</v>
      </c>
      <c r="F156" s="69">
        <v>2.1106374126192394E-3</v>
      </c>
      <c r="G156" s="70">
        <v>1.2869876611254416E-3</v>
      </c>
      <c r="H156" s="75"/>
      <c r="I156" s="74"/>
    </row>
    <row r="157" spans="1:9" x14ac:dyDescent="0.3">
      <c r="A157" s="78" t="s">
        <v>134</v>
      </c>
      <c r="B157" s="68">
        <v>0</v>
      </c>
      <c r="C157" s="69">
        <v>0</v>
      </c>
      <c r="D157" s="69">
        <v>0</v>
      </c>
      <c r="E157" s="69">
        <v>0</v>
      </c>
      <c r="F157" s="69">
        <v>7.7951943257322919E-3</v>
      </c>
      <c r="G157" s="70">
        <v>1.5080087267433369E-3</v>
      </c>
      <c r="H157" s="75"/>
      <c r="I157" s="74"/>
    </row>
    <row r="158" spans="1:9" x14ac:dyDescent="0.3">
      <c r="A158" s="78" t="s">
        <v>135</v>
      </c>
      <c r="B158" s="68">
        <v>0</v>
      </c>
      <c r="C158" s="69">
        <v>5.295691632748211E-4</v>
      </c>
      <c r="D158" s="69">
        <v>3.3276475331450919E-3</v>
      </c>
      <c r="E158" s="69">
        <v>3.4490072680056924E-2</v>
      </c>
      <c r="F158" s="69">
        <v>0.49378046268968245</v>
      </c>
      <c r="G158" s="70">
        <v>0.10287531537924433</v>
      </c>
      <c r="H158" s="75"/>
      <c r="I158" s="74"/>
    </row>
    <row r="159" spans="1:9" x14ac:dyDescent="0.3">
      <c r="A159" s="78" t="s">
        <v>136</v>
      </c>
      <c r="B159" s="68">
        <v>8.22997624405606E-3</v>
      </c>
      <c r="C159" s="69">
        <v>1.1944448668821417E-2</v>
      </c>
      <c r="D159" s="69">
        <v>1.5881840737528709E-2</v>
      </c>
      <c r="E159" s="69">
        <v>1.1202188984696503E-2</v>
      </c>
      <c r="F159" s="69">
        <v>2.4321155802218639E-3</v>
      </c>
      <c r="G159" s="70">
        <v>9.9142059300338075E-3</v>
      </c>
      <c r="H159" s="75"/>
      <c r="I159" s="74"/>
    </row>
    <row r="160" spans="1:9" x14ac:dyDescent="0.3">
      <c r="A160" s="78" t="s">
        <v>137</v>
      </c>
      <c r="B160" s="68">
        <v>1.187971854773442E-3</v>
      </c>
      <c r="C160" s="69">
        <v>1.1045348143091469E-3</v>
      </c>
      <c r="D160" s="69">
        <v>0</v>
      </c>
      <c r="E160" s="69">
        <v>1.58067328008627E-4</v>
      </c>
      <c r="F160" s="69">
        <v>0</v>
      </c>
      <c r="G160" s="70">
        <v>5.1339771303881329E-4</v>
      </c>
      <c r="H160" s="75"/>
      <c r="I160" s="74"/>
    </row>
    <row r="161" spans="1:9" x14ac:dyDescent="0.3">
      <c r="A161" s="78" t="s">
        <v>138</v>
      </c>
      <c r="B161" s="68">
        <v>0</v>
      </c>
      <c r="C161" s="69">
        <v>0</v>
      </c>
      <c r="D161" s="69">
        <v>0</v>
      </c>
      <c r="E161" s="69">
        <v>7.9526298774918662E-4</v>
      </c>
      <c r="F161" s="69">
        <v>6.0456389540448517E-3</v>
      </c>
      <c r="G161" s="70">
        <v>1.3216860459024551E-3</v>
      </c>
      <c r="H161" s="75"/>
      <c r="I161" s="74"/>
    </row>
    <row r="162" spans="1:9" x14ac:dyDescent="0.3">
      <c r="A162" s="78" t="s">
        <v>139</v>
      </c>
      <c r="B162" s="68">
        <v>0</v>
      </c>
      <c r="C162" s="69">
        <v>2.4437049137085562E-4</v>
      </c>
      <c r="D162" s="69">
        <v>4.4283169944342075E-4</v>
      </c>
      <c r="E162" s="69">
        <v>1.713123539031152E-3</v>
      </c>
      <c r="F162" s="69">
        <v>5.1576175563609453E-2</v>
      </c>
      <c r="G162" s="70">
        <v>1.0440735957704018E-2</v>
      </c>
      <c r="H162" s="75"/>
      <c r="I162" s="74"/>
    </row>
    <row r="163" spans="1:9" ht="22.8" x14ac:dyDescent="0.3">
      <c r="A163" s="78" t="s">
        <v>140</v>
      </c>
      <c r="B163" s="68">
        <v>0</v>
      </c>
      <c r="C163" s="69">
        <v>9.3398641123113794E-4</v>
      </c>
      <c r="D163" s="69">
        <v>8.3268070655982945E-3</v>
      </c>
      <c r="E163" s="69">
        <v>9.6635905382367923E-2</v>
      </c>
      <c r="F163" s="69">
        <v>0.49877090959647047</v>
      </c>
      <c r="G163" s="70">
        <v>0.11678260552544652</v>
      </c>
      <c r="H163" s="75"/>
      <c r="I163" s="74"/>
    </row>
    <row r="164" spans="1:9" x14ac:dyDescent="0.3">
      <c r="A164" s="78" t="s">
        <v>141</v>
      </c>
      <c r="B164" s="68">
        <v>0</v>
      </c>
      <c r="C164" s="69">
        <v>0</v>
      </c>
      <c r="D164" s="69">
        <v>0</v>
      </c>
      <c r="E164" s="69">
        <v>1.5282464376206368E-3</v>
      </c>
      <c r="F164" s="69">
        <v>8.1174122425184507E-3</v>
      </c>
      <c r="G164" s="70">
        <v>1.8626991262311E-3</v>
      </c>
      <c r="H164" s="75"/>
      <c r="I164" s="74"/>
    </row>
    <row r="165" spans="1:9" x14ac:dyDescent="0.3">
      <c r="A165" s="78" t="s">
        <v>142</v>
      </c>
      <c r="B165" s="68">
        <v>3.4746143278720953E-4</v>
      </c>
      <c r="C165" s="69">
        <v>5.3370586037054963E-5</v>
      </c>
      <c r="D165" s="69">
        <v>2.8488110405849816E-4</v>
      </c>
      <c r="E165" s="69">
        <v>9.1909381549660607E-4</v>
      </c>
      <c r="F165" s="69">
        <v>6.3162864311130549E-3</v>
      </c>
      <c r="G165" s="70">
        <v>1.5399552300042524E-3</v>
      </c>
      <c r="H165" s="75"/>
      <c r="I165" s="74"/>
    </row>
    <row r="166" spans="1:9" ht="22.8" x14ac:dyDescent="0.3">
      <c r="A166" s="78" t="s">
        <v>143</v>
      </c>
      <c r="B166" s="68">
        <v>0</v>
      </c>
      <c r="C166" s="69">
        <v>0</v>
      </c>
      <c r="D166" s="69">
        <v>3.630352729799217E-4</v>
      </c>
      <c r="E166" s="69">
        <v>0</v>
      </c>
      <c r="F166" s="69">
        <v>2.1598384233379895E-4</v>
      </c>
      <c r="G166" s="70">
        <v>1.1233953932604382E-4</v>
      </c>
      <c r="H166" s="75"/>
      <c r="I166" s="74"/>
    </row>
    <row r="167" spans="1:9" x14ac:dyDescent="0.3">
      <c r="A167" s="78" t="s">
        <v>144</v>
      </c>
      <c r="B167" s="68">
        <v>1.2725385560379099E-3</v>
      </c>
      <c r="C167" s="69">
        <v>1.4241565608512925E-3</v>
      </c>
      <c r="D167" s="69">
        <v>2.0063929565059826E-3</v>
      </c>
      <c r="E167" s="69">
        <v>1.6720244906438301E-3</v>
      </c>
      <c r="F167" s="69">
        <v>1.668656123532923E-3</v>
      </c>
      <c r="G167" s="70">
        <v>1.5988352266698362E-3</v>
      </c>
      <c r="H167" s="75"/>
      <c r="I167" s="74"/>
    </row>
    <row r="168" spans="1:9" x14ac:dyDescent="0.3">
      <c r="A168" s="78" t="s">
        <v>145</v>
      </c>
      <c r="B168" s="68">
        <v>0.29509271727059566</v>
      </c>
      <c r="C168" s="69">
        <v>0.44748385627379944</v>
      </c>
      <c r="D168" s="69">
        <v>0.53842629555880783</v>
      </c>
      <c r="E168" s="69">
        <v>0.62134701394912417</v>
      </c>
      <c r="F168" s="69">
        <v>0.35869994572569319</v>
      </c>
      <c r="G168" s="70">
        <v>0.44787707413665356</v>
      </c>
      <c r="H168" s="75"/>
      <c r="I168" s="74"/>
    </row>
    <row r="169" spans="1:9" x14ac:dyDescent="0.3">
      <c r="A169" s="78" t="s">
        <v>146</v>
      </c>
      <c r="B169" s="68">
        <v>9.9488014282246053E-3</v>
      </c>
      <c r="C169" s="69">
        <v>1.2329967806538363E-2</v>
      </c>
      <c r="D169" s="69">
        <v>1.3538564056082076E-2</v>
      </c>
      <c r="E169" s="69">
        <v>1.2342299056522321E-2</v>
      </c>
      <c r="F169" s="69">
        <v>1.0452425262873089E-2</v>
      </c>
      <c r="G169" s="70">
        <v>1.1682640775501119E-2</v>
      </c>
      <c r="H169" s="75"/>
      <c r="I169" s="74"/>
    </row>
    <row r="170" spans="1:9" ht="22.8" x14ac:dyDescent="0.3">
      <c r="A170" s="78" t="s">
        <v>147</v>
      </c>
      <c r="B170" s="68">
        <v>0.57520434658455999</v>
      </c>
      <c r="C170" s="69">
        <v>0.41498618547274807</v>
      </c>
      <c r="D170" s="69">
        <v>0.32559293027909814</v>
      </c>
      <c r="E170" s="69">
        <v>0.19222303940004704</v>
      </c>
      <c r="F170" s="69">
        <v>3.9013907522890079E-2</v>
      </c>
      <c r="G170" s="70">
        <v>0.31734437046435898</v>
      </c>
      <c r="H170" s="75"/>
      <c r="I170" s="74"/>
    </row>
    <row r="171" spans="1:9" x14ac:dyDescent="0.3">
      <c r="A171" s="78" t="s">
        <v>148</v>
      </c>
      <c r="B171" s="68">
        <v>0.11194772498053217</v>
      </c>
      <c r="C171" s="69">
        <v>0.11926495478538773</v>
      </c>
      <c r="D171" s="69">
        <v>0.10943137324892756</v>
      </c>
      <c r="E171" s="69">
        <v>6.9291223449874151E-2</v>
      </c>
      <c r="F171" s="69">
        <v>1.883891561647897E-2</v>
      </c>
      <c r="G171" s="70">
        <v>8.6763809384769963E-2</v>
      </c>
      <c r="H171" s="75"/>
      <c r="I171" s="74"/>
    </row>
    <row r="172" spans="1:9" x14ac:dyDescent="0.3">
      <c r="A172" s="78" t="s">
        <v>149</v>
      </c>
      <c r="B172" s="68">
        <v>6.5348522458668311E-4</v>
      </c>
      <c r="C172" s="69">
        <v>0</v>
      </c>
      <c r="D172" s="69">
        <v>0</v>
      </c>
      <c r="E172" s="69">
        <v>1.6856044252328177E-4</v>
      </c>
      <c r="F172" s="69">
        <v>2.0481341856406183E-4</v>
      </c>
      <c r="G172" s="70">
        <v>2.1494989110323477E-4</v>
      </c>
      <c r="H172" s="75"/>
      <c r="I172" s="74"/>
    </row>
    <row r="173" spans="1:9" x14ac:dyDescent="0.3">
      <c r="A173" s="80" t="s">
        <v>150</v>
      </c>
      <c r="B173" s="81">
        <v>5.274463505229067E-3</v>
      </c>
      <c r="C173" s="82">
        <v>3.2791516120352507E-3</v>
      </c>
      <c r="D173" s="82">
        <v>1.5868887585005337E-3</v>
      </c>
      <c r="E173" s="82">
        <v>1.3642070489999307E-3</v>
      </c>
      <c r="F173" s="82">
        <v>0</v>
      </c>
      <c r="G173" s="83">
        <v>2.3864388265525758E-3</v>
      </c>
      <c r="H173" s="75"/>
      <c r="I173" s="74"/>
    </row>
    <row r="174" spans="1:9" s="74" customFormat="1" x14ac:dyDescent="0.3">
      <c r="A174" s="79"/>
      <c r="B174" s="75"/>
      <c r="C174" s="75"/>
      <c r="D174" s="75"/>
      <c r="E174" s="75"/>
      <c r="F174" s="75"/>
      <c r="G174" s="75"/>
      <c r="H174" s="75"/>
    </row>
    <row r="175" spans="1:9" s="74" customFormat="1" x14ac:dyDescent="0.3">
      <c r="A175" s="79"/>
      <c r="B175" s="75"/>
      <c r="C175" s="75"/>
      <c r="D175" s="75"/>
      <c r="E175" s="75"/>
      <c r="F175" s="75"/>
      <c r="G175" s="75"/>
      <c r="H175" s="75"/>
    </row>
    <row r="176" spans="1:9" s="74" customFormat="1" x14ac:dyDescent="0.3">
      <c r="A176" s="79"/>
      <c r="B176" s="75"/>
      <c r="C176" s="75"/>
      <c r="D176" s="75"/>
      <c r="E176" s="75"/>
      <c r="F176" s="75"/>
      <c r="G176" s="75"/>
      <c r="H176" s="75"/>
    </row>
    <row r="177" spans="1:8" s="74" customFormat="1" x14ac:dyDescent="0.3">
      <c r="A177" s="79"/>
      <c r="B177" s="75"/>
      <c r="C177" s="75"/>
      <c r="D177" s="75"/>
      <c r="E177" s="75"/>
      <c r="F177" s="75"/>
      <c r="G177" s="75"/>
      <c r="H177" s="75"/>
    </row>
    <row r="178" spans="1:8" s="74" customFormat="1" x14ac:dyDescent="0.3">
      <c r="A178" s="79"/>
      <c r="B178" s="75"/>
      <c r="C178" s="75"/>
      <c r="D178" s="75"/>
      <c r="E178" s="75"/>
      <c r="F178" s="75"/>
      <c r="G178" s="75"/>
      <c r="H178" s="75"/>
    </row>
    <row r="179" spans="1:8" s="74" customFormat="1" x14ac:dyDescent="0.3">
      <c r="A179" s="79"/>
      <c r="B179" s="75"/>
      <c r="C179" s="75"/>
      <c r="D179" s="75"/>
      <c r="E179" s="75"/>
      <c r="F179" s="75"/>
      <c r="G179" s="75"/>
      <c r="H179" s="75"/>
    </row>
    <row r="180" spans="1:8" s="74" customFormat="1" x14ac:dyDescent="0.3">
      <c r="A180" s="79"/>
      <c r="B180" s="75"/>
      <c r="C180" s="75"/>
      <c r="D180" s="75"/>
      <c r="E180" s="75"/>
      <c r="F180" s="75"/>
      <c r="G180" s="75"/>
      <c r="H180" s="75"/>
    </row>
    <row r="181" spans="1:8" s="74" customFormat="1" x14ac:dyDescent="0.3">
      <c r="A181" s="79"/>
      <c r="B181" s="75"/>
      <c r="C181" s="75"/>
      <c r="D181" s="75"/>
      <c r="E181" s="75"/>
      <c r="F181" s="75"/>
      <c r="G181" s="75"/>
      <c r="H181" s="75"/>
    </row>
    <row r="182" spans="1:8" s="74" customFormat="1" x14ac:dyDescent="0.3">
      <c r="A182" s="79"/>
      <c r="B182" s="75"/>
      <c r="C182" s="75"/>
      <c r="D182" s="75"/>
      <c r="E182" s="75"/>
      <c r="F182" s="75"/>
      <c r="G182" s="75"/>
      <c r="H182" s="75"/>
    </row>
    <row r="183" spans="1:8" s="74" customFormat="1" x14ac:dyDescent="0.3">
      <c r="A183" s="79"/>
      <c r="B183" s="75"/>
      <c r="C183" s="75"/>
      <c r="D183" s="75"/>
      <c r="E183" s="75"/>
      <c r="F183" s="75"/>
      <c r="G183" s="75"/>
      <c r="H183" s="75"/>
    </row>
    <row r="184" spans="1:8" s="74" customFormat="1" x14ac:dyDescent="0.3">
      <c r="A184" s="79"/>
      <c r="B184" s="75"/>
      <c r="C184" s="75"/>
      <c r="D184" s="75"/>
      <c r="E184" s="75"/>
      <c r="F184" s="75"/>
      <c r="G184" s="75"/>
      <c r="H184" s="75"/>
    </row>
    <row r="185" spans="1:8" s="74" customFormat="1" x14ac:dyDescent="0.3">
      <c r="A185" s="79"/>
      <c r="B185" s="75"/>
      <c r="C185" s="75"/>
      <c r="D185" s="75"/>
      <c r="E185" s="75"/>
      <c r="F185" s="75"/>
      <c r="G185" s="75"/>
      <c r="H185" s="75"/>
    </row>
    <row r="186" spans="1:8" s="74" customFormat="1" x14ac:dyDescent="0.3">
      <c r="A186" s="79"/>
      <c r="B186" s="75"/>
      <c r="C186" s="75"/>
      <c r="D186" s="75"/>
      <c r="E186" s="75"/>
      <c r="F186" s="75"/>
      <c r="G186" s="75"/>
      <c r="H186" s="75"/>
    </row>
    <row r="187" spans="1:8" s="74" customFormat="1" x14ac:dyDescent="0.3">
      <c r="A187" s="79"/>
      <c r="B187" s="75"/>
      <c r="C187" s="75"/>
      <c r="D187" s="75"/>
      <c r="E187" s="75"/>
      <c r="F187" s="75"/>
      <c r="G187" s="75"/>
      <c r="H187" s="75"/>
    </row>
    <row r="188" spans="1:8" s="74" customFormat="1" x14ac:dyDescent="0.3">
      <c r="A188" s="79"/>
      <c r="B188" s="75"/>
      <c r="C188" s="75"/>
      <c r="D188" s="75"/>
      <c r="E188" s="75"/>
      <c r="F188" s="75"/>
      <c r="G188" s="75"/>
      <c r="H188" s="75"/>
    </row>
    <row r="189" spans="1:8" s="74" customFormat="1" x14ac:dyDescent="0.3">
      <c r="A189" s="79"/>
      <c r="B189" s="75"/>
      <c r="C189" s="75"/>
      <c r="D189" s="75"/>
      <c r="E189" s="75"/>
      <c r="F189" s="75"/>
      <c r="G189" s="75"/>
      <c r="H189" s="75"/>
    </row>
    <row r="190" spans="1:8" s="74" customFormat="1" x14ac:dyDescent="0.3">
      <c r="A190" s="79"/>
      <c r="B190" s="75"/>
      <c r="C190" s="75"/>
      <c r="D190" s="75"/>
      <c r="E190" s="75"/>
      <c r="F190" s="75"/>
      <c r="G190" s="75"/>
      <c r="H190" s="75"/>
    </row>
    <row r="191" spans="1:8" s="74" customFormat="1" x14ac:dyDescent="0.3">
      <c r="A191" s="79"/>
      <c r="B191" s="75"/>
      <c r="C191" s="75"/>
      <c r="D191" s="75"/>
      <c r="E191" s="75"/>
      <c r="F191" s="75"/>
      <c r="G191" s="75"/>
      <c r="H191" s="75"/>
    </row>
    <row r="192" spans="1:8" s="74" customFormat="1" x14ac:dyDescent="0.3">
      <c r="A192" s="79"/>
      <c r="B192" s="75"/>
      <c r="C192" s="75"/>
      <c r="D192" s="75"/>
      <c r="E192" s="75"/>
      <c r="F192" s="75"/>
      <c r="G192" s="75"/>
      <c r="H192" s="75"/>
    </row>
    <row r="193" spans="1:8" s="74" customFormat="1" x14ac:dyDescent="0.3">
      <c r="A193" s="79"/>
      <c r="B193" s="75"/>
      <c r="C193" s="75"/>
      <c r="D193" s="75"/>
      <c r="E193" s="75"/>
      <c r="F193" s="75"/>
      <c r="G193" s="75"/>
      <c r="H193" s="75"/>
    </row>
    <row r="194" spans="1:8" s="74" customFormat="1" x14ac:dyDescent="0.3">
      <c r="A194" s="79"/>
      <c r="B194" s="75"/>
      <c r="C194" s="75"/>
      <c r="D194" s="75"/>
      <c r="E194" s="75"/>
      <c r="F194" s="75"/>
      <c r="G194" s="75"/>
    </row>
    <row r="195" spans="1:8" s="74" customFormat="1" x14ac:dyDescent="0.3">
      <c r="A195" s="79"/>
      <c r="B195" s="75"/>
      <c r="C195" s="75"/>
      <c r="D195" s="75"/>
      <c r="E195" s="75"/>
      <c r="F195" s="75"/>
      <c r="G195" s="75"/>
    </row>
    <row r="196" spans="1:8" s="74" customFormat="1" x14ac:dyDescent="0.3">
      <c r="A196" s="79"/>
      <c r="B196" s="75"/>
      <c r="C196" s="75"/>
      <c r="D196" s="75"/>
      <c r="E196" s="75"/>
      <c r="F196" s="75"/>
      <c r="G196" s="75"/>
    </row>
    <row r="197" spans="1:8" s="74" customFormat="1" x14ac:dyDescent="0.3">
      <c r="A197" s="79"/>
      <c r="B197" s="75"/>
      <c r="C197" s="75"/>
      <c r="D197" s="75"/>
      <c r="E197" s="75"/>
      <c r="F197" s="75"/>
      <c r="G197" s="75"/>
    </row>
    <row r="198" spans="1:8" s="74" customFormat="1" x14ac:dyDescent="0.3">
      <c r="A198" s="79"/>
      <c r="B198" s="75"/>
      <c r="C198" s="75"/>
      <c r="D198" s="75"/>
      <c r="E198" s="75"/>
      <c r="F198" s="75"/>
      <c r="G198" s="75"/>
    </row>
    <row r="199" spans="1:8" s="74" customFormat="1" x14ac:dyDescent="0.3">
      <c r="A199" s="79"/>
      <c r="B199" s="75"/>
      <c r="C199" s="75"/>
      <c r="D199" s="75"/>
      <c r="E199" s="75"/>
      <c r="F199" s="75"/>
      <c r="G199" s="75"/>
    </row>
    <row r="200" spans="1:8" s="74" customFormat="1" x14ac:dyDescent="0.3">
      <c r="A200" s="79"/>
      <c r="B200" s="75"/>
      <c r="C200" s="75"/>
      <c r="D200" s="75"/>
      <c r="E200" s="75"/>
      <c r="F200" s="75"/>
      <c r="G200" s="75"/>
    </row>
    <row r="201" spans="1:8" s="74" customFormat="1" x14ac:dyDescent="0.3">
      <c r="A201" s="79"/>
      <c r="B201" s="75"/>
      <c r="C201" s="75"/>
      <c r="D201" s="75"/>
      <c r="E201" s="75"/>
      <c r="F201" s="75"/>
      <c r="G201" s="75"/>
    </row>
    <row r="202" spans="1:8" s="74" customFormat="1" x14ac:dyDescent="0.3">
      <c r="A202" s="79"/>
      <c r="B202" s="75"/>
      <c r="C202" s="75"/>
      <c r="D202" s="75"/>
      <c r="E202" s="75"/>
      <c r="F202" s="75"/>
      <c r="G202" s="75"/>
    </row>
    <row r="203" spans="1:8" s="74" customFormat="1" x14ac:dyDescent="0.3">
      <c r="A203" s="79"/>
      <c r="B203" s="75"/>
      <c r="C203" s="75"/>
      <c r="D203" s="75"/>
      <c r="E203" s="75"/>
      <c r="F203" s="75"/>
      <c r="G203" s="75"/>
    </row>
    <row r="204" spans="1:8" s="74" customFormat="1" x14ac:dyDescent="0.3"/>
    <row r="205" spans="1:8" s="74" customFormat="1" x14ac:dyDescent="0.3"/>
    <row r="206" spans="1:8" s="74" customFormat="1" x14ac:dyDescent="0.3"/>
    <row r="207" spans="1:8" s="74" customFormat="1" x14ac:dyDescent="0.3"/>
    <row r="208" spans="1:8" s="74" customFormat="1" x14ac:dyDescent="0.3"/>
    <row r="209" s="74" customFormat="1" x14ac:dyDescent="0.3"/>
    <row r="210" s="74" customFormat="1" x14ac:dyDescent="0.3"/>
    <row r="211" s="74" customFormat="1" x14ac:dyDescent="0.3"/>
    <row r="212" s="74" customFormat="1" x14ac:dyDescent="0.3"/>
    <row r="213" s="74" customFormat="1" x14ac:dyDescent="0.3"/>
    <row r="214" s="74" customFormat="1" x14ac:dyDescent="0.3"/>
    <row r="215" s="74" customFormat="1" x14ac:dyDescent="0.3"/>
    <row r="216" s="74" customFormat="1" x14ac:dyDescent="0.3"/>
    <row r="217" s="74" customFormat="1" x14ac:dyDescent="0.3"/>
    <row r="218" s="74" customFormat="1" x14ac:dyDescent="0.3"/>
    <row r="219" s="74" customFormat="1" x14ac:dyDescent="0.3"/>
    <row r="220" s="74" customFormat="1" x14ac:dyDescent="0.3"/>
    <row r="221" s="74" customFormat="1" x14ac:dyDescent="0.3"/>
    <row r="222" s="74" customFormat="1" x14ac:dyDescent="0.3"/>
    <row r="223" s="74" customFormat="1" x14ac:dyDescent="0.3"/>
    <row r="224" s="74" customFormat="1" x14ac:dyDescent="0.3"/>
    <row r="225" s="74" customFormat="1" x14ac:dyDescent="0.3"/>
    <row r="226" s="74" customFormat="1" x14ac:dyDescent="0.3"/>
    <row r="227" s="74" customFormat="1" x14ac:dyDescent="0.3"/>
    <row r="228" s="74" customFormat="1" x14ac:dyDescent="0.3"/>
    <row r="229" s="74" customFormat="1" x14ac:dyDescent="0.3"/>
    <row r="230" s="74" customFormat="1" x14ac:dyDescent="0.3"/>
    <row r="231" s="74" customFormat="1" x14ac:dyDescent="0.3"/>
    <row r="232" s="74" customFormat="1" x14ac:dyDescent="0.3"/>
  </sheetData>
  <mergeCells count="31">
    <mergeCell ref="A80:A81"/>
    <mergeCell ref="B80:G80"/>
    <mergeCell ref="B21:B22"/>
    <mergeCell ref="B23:H23"/>
    <mergeCell ref="B41:C41"/>
    <mergeCell ref="B42:C42"/>
    <mergeCell ref="B43:C43"/>
    <mergeCell ref="B44:B47"/>
    <mergeCell ref="A78:G78"/>
    <mergeCell ref="B36:C36"/>
    <mergeCell ref="B37:C37"/>
    <mergeCell ref="B38:C38"/>
    <mergeCell ref="B39:C39"/>
    <mergeCell ref="B40:C40"/>
    <mergeCell ref="B30:D30"/>
    <mergeCell ref="B31:D31"/>
    <mergeCell ref="B32:B33"/>
    <mergeCell ref="B34:C34"/>
    <mergeCell ref="B35:C35"/>
    <mergeCell ref="B9:B10"/>
    <mergeCell ref="B11:H11"/>
    <mergeCell ref="B18:H18"/>
    <mergeCell ref="B19:C20"/>
    <mergeCell ref="D19:E19"/>
    <mergeCell ref="G19:G20"/>
    <mergeCell ref="H19:H20"/>
    <mergeCell ref="B6:H6"/>
    <mergeCell ref="B7:C8"/>
    <mergeCell ref="D7:E7"/>
    <mergeCell ref="G7:G8"/>
    <mergeCell ref="H7:H8"/>
  </mergeCells>
  <printOptions horizontalCentered="1"/>
  <pageMargins left="0.45" right="0.45" top="0.5" bottom="0.5" header="0" footer="0"/>
  <pageSetup fitToHeight="0" orientation="portrait" r:id="rId1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cp:lastPrinted>2013-11-21T16:17:44Z</cp:lastPrinted>
  <dcterms:created xsi:type="dcterms:W3CDTF">2013-08-06T13:22:30Z</dcterms:created>
  <dcterms:modified xsi:type="dcterms:W3CDTF">2014-04-07T18:55:17Z</dcterms:modified>
</cp:coreProperties>
</file>